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통계\통계조사\통계연보\2019\2019 강릉시통계연보\발간작업\최종발간\2019 통계연보 게시용 엑셀\"/>
    </mc:Choice>
  </mc:AlternateContent>
  <bookViews>
    <workbookView xWindow="-120" yWindow="-120" windowWidth="29040" windowHeight="15840" tabRatio="857" firstSheet="3" activeTab="15"/>
  </bookViews>
  <sheets>
    <sheet name="1.학교총개황" sheetId="22" r:id="rId1"/>
    <sheet name="2.유치원" sheetId="41" r:id="rId2"/>
    <sheet name="3.초등학교" sheetId="23" r:id="rId3"/>
    <sheet name="4.중학교 5.일반계고등학교" sheetId="42" r:id="rId4"/>
    <sheet name="6.특성화,특수목적고등학교" sheetId="25" r:id="rId5"/>
    <sheet name="7.전문대학" sheetId="28" r:id="rId6"/>
    <sheet name="8.대학교" sheetId="30" r:id="rId7"/>
    <sheet name="9.대학원" sheetId="31" r:id="rId8"/>
    <sheet name="10.기타학교" sheetId="43" r:id="rId9"/>
    <sheet name="11.적령아동취학" sheetId="32" r:id="rId10"/>
    <sheet name="12.사설학원및독서실" sheetId="44" r:id="rId11"/>
    <sheet name="13.공공도서관" sheetId="33" r:id="rId12"/>
    <sheet name="14.박물관" sheetId="45" r:id="rId13"/>
    <sheet name="15.문화재" sheetId="46" r:id="rId14"/>
    <sheet name="16.예술단" sheetId="34" r:id="rId15"/>
    <sheet name="17.문화공간" sheetId="47" r:id="rId16"/>
    <sheet name="18.체육시설-가.공공체육시설" sheetId="48" r:id="rId17"/>
    <sheet name="18.체육시설-나.신고등록체육시설" sheetId="35" r:id="rId18"/>
    <sheet name="19.청소년수련시설 20.언론매체" sheetId="40" r:id="rId19"/>
  </sheets>
  <definedNames>
    <definedName name="_xlnm.Print_Area" localSheetId="0">'1.학교총개황'!$A$1:$Q$29</definedName>
    <definedName name="_xlnm.Print_Area" localSheetId="13">'15.문화재'!$A$1:$S$40</definedName>
    <definedName name="_xlnm.Print_Area" localSheetId="15">'17.문화공간'!$A$1:$N$40</definedName>
    <definedName name="_xlnm.Print_Area" localSheetId="16">'18.체육시설-가.공공체육시설'!$A$1:$I$33</definedName>
    <definedName name="_xlnm.Print_Area" localSheetId="17">'18.체육시설-나.신고등록체육시설'!$A$1:$G$34</definedName>
    <definedName name="_xlnm.Print_Area" localSheetId="1">'2.유치원'!$A$1:$AA$36</definedName>
    <definedName name="_xlnm.Print_Area" localSheetId="2">'3.초등학교'!$A$1:$R$36</definedName>
    <definedName name="_xlnm.Print_Area" localSheetId="3">'4.중학교 5.일반계고등학교'!$A$1:$R$34</definedName>
    <definedName name="_xlnm.Print_Area" localSheetId="6">'8.대학교'!$A$1:$V$20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2" l="1"/>
  <c r="F13" i="22"/>
  <c r="G13" i="22"/>
  <c r="H13" i="22"/>
  <c r="I13" i="22"/>
  <c r="J13" i="22"/>
  <c r="K13" i="22"/>
  <c r="Q13" i="22" s="1"/>
  <c r="L13" i="22"/>
  <c r="M13" i="22"/>
  <c r="N13" i="22"/>
  <c r="O13" i="22"/>
  <c r="P13" i="22"/>
  <c r="D13" i="22"/>
  <c r="C13" i="22"/>
  <c r="K37" i="46" l="1"/>
  <c r="D37" i="46"/>
  <c r="C37" i="46"/>
  <c r="K36" i="46"/>
  <c r="D36" i="46"/>
  <c r="C36" i="46"/>
  <c r="K35" i="46"/>
  <c r="D35" i="46"/>
  <c r="C35" i="46"/>
  <c r="K34" i="46"/>
  <c r="D34" i="46"/>
  <c r="C34" i="46"/>
  <c r="K33" i="46"/>
  <c r="D33" i="46"/>
  <c r="C33" i="46"/>
  <c r="K32" i="46"/>
  <c r="D32" i="46"/>
  <c r="C32" i="46"/>
  <c r="K31" i="46"/>
  <c r="D31" i="46"/>
  <c r="C31" i="46"/>
  <c r="K30" i="46"/>
  <c r="D30" i="46"/>
  <c r="C30" i="46"/>
  <c r="K29" i="46"/>
  <c r="D29" i="46"/>
  <c r="C29" i="46"/>
  <c r="K28" i="46"/>
  <c r="D28" i="46"/>
  <c r="C28" i="46"/>
  <c r="K27" i="46"/>
  <c r="D27" i="46"/>
  <c r="C27" i="46"/>
  <c r="K26" i="46"/>
  <c r="D26" i="46"/>
  <c r="C26" i="46"/>
  <c r="K25" i="46"/>
  <c r="D25" i="46"/>
  <c r="C25" i="46"/>
  <c r="K24" i="46"/>
  <c r="D24" i="46"/>
  <c r="C24" i="46"/>
  <c r="K23" i="46"/>
  <c r="D23" i="46"/>
  <c r="C23" i="46"/>
  <c r="K22" i="46"/>
  <c r="D22" i="46"/>
  <c r="C22" i="46"/>
  <c r="K21" i="46"/>
  <c r="D21" i="46"/>
  <c r="C21" i="46"/>
  <c r="K20" i="46"/>
  <c r="D20" i="46"/>
  <c r="C20" i="46"/>
  <c r="K19" i="46"/>
  <c r="D19" i="46"/>
  <c r="C19" i="46"/>
  <c r="K18" i="46"/>
  <c r="D18" i="46"/>
  <c r="C18" i="46"/>
  <c r="K17" i="46"/>
  <c r="C17" i="46"/>
  <c r="K16" i="46"/>
  <c r="D16" i="46"/>
  <c r="C16" i="46"/>
  <c r="K15" i="46"/>
  <c r="C15" i="46" s="1"/>
  <c r="D15" i="46"/>
  <c r="J14" i="46"/>
  <c r="I14" i="46"/>
  <c r="H14" i="46"/>
  <c r="G14" i="46"/>
  <c r="F14" i="46"/>
  <c r="E14" i="46"/>
  <c r="C14" i="46"/>
  <c r="M13" i="41"/>
  <c r="L13" i="41"/>
  <c r="K13" i="41"/>
  <c r="D17" i="44" l="1"/>
  <c r="Q14" i="22" l="1"/>
  <c r="J15" i="22" l="1"/>
  <c r="J16" i="22"/>
  <c r="J17" i="22"/>
  <c r="J18" i="22"/>
  <c r="J19" i="22"/>
  <c r="J20" i="22"/>
  <c r="J21" i="22"/>
  <c r="J22" i="22"/>
  <c r="J23" i="22"/>
  <c r="J24" i="22"/>
  <c r="J25" i="22"/>
  <c r="J26" i="22"/>
  <c r="J27" i="22"/>
  <c r="J14" i="22"/>
  <c r="Q15" i="22"/>
  <c r="Q16" i="22"/>
  <c r="Q17" i="22"/>
  <c r="Q18" i="22"/>
  <c r="Q19" i="22"/>
  <c r="Q20" i="22"/>
  <c r="Q21" i="22"/>
  <c r="Q22" i="22"/>
  <c r="Q23" i="22"/>
  <c r="Q24" i="22"/>
  <c r="Q25" i="22"/>
  <c r="Q27" i="22"/>
  <c r="C15" i="31" l="1"/>
  <c r="D46" i="31" l="1"/>
  <c r="E46" i="31"/>
  <c r="F46" i="31"/>
  <c r="G46" i="31"/>
  <c r="H46" i="31"/>
  <c r="I46" i="31"/>
  <c r="J46" i="31"/>
  <c r="K46" i="31"/>
  <c r="L46" i="31"/>
  <c r="M46" i="31"/>
  <c r="N46" i="31"/>
  <c r="C46" i="31"/>
  <c r="D15" i="31"/>
  <c r="E15" i="31"/>
  <c r="F15" i="31"/>
  <c r="G15" i="31"/>
  <c r="H15" i="31"/>
  <c r="I15" i="31"/>
  <c r="J15" i="31"/>
  <c r="L15" i="31"/>
  <c r="M15" i="31"/>
  <c r="N15" i="31"/>
  <c r="U14" i="30" l="1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J28" i="45" l="1"/>
  <c r="I28" i="45"/>
  <c r="H28" i="45"/>
  <c r="G28" i="45"/>
  <c r="F28" i="45"/>
  <c r="E28" i="45"/>
  <c r="D28" i="45"/>
  <c r="C28" i="45"/>
  <c r="F13" i="45"/>
  <c r="J13" i="45"/>
  <c r="H13" i="45"/>
  <c r="G13" i="45"/>
  <c r="E13" i="45"/>
  <c r="D13" i="45"/>
  <c r="C13" i="45"/>
  <c r="U14" i="28" l="1"/>
  <c r="E14" i="28" l="1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C14" i="28"/>
  <c r="D31" i="33" l="1"/>
  <c r="E31" i="33"/>
  <c r="F31" i="33"/>
  <c r="G31" i="33"/>
  <c r="H31" i="33"/>
  <c r="C31" i="33"/>
  <c r="E14" i="33"/>
  <c r="F14" i="33"/>
  <c r="G14" i="33"/>
  <c r="H14" i="33"/>
  <c r="D14" i="33"/>
  <c r="I25" i="45" l="1"/>
  <c r="C30" i="44"/>
  <c r="G44" i="31"/>
  <c r="G43" i="31"/>
  <c r="G42" i="31"/>
  <c r="G41" i="31"/>
  <c r="M13" i="31"/>
  <c r="I13" i="31"/>
  <c r="M12" i="31"/>
  <c r="I12" i="31"/>
  <c r="M11" i="31"/>
  <c r="I11" i="31"/>
  <c r="M10" i="31"/>
  <c r="I10" i="31"/>
</calcChain>
</file>

<file path=xl/sharedStrings.xml><?xml version="1.0" encoding="utf-8"?>
<sst xmlns="http://schemas.openxmlformats.org/spreadsheetml/2006/main" count="1876" uniqueCount="1023">
  <si>
    <t>단위 : 개, 명</t>
  </si>
  <si>
    <t>Unit : number, person</t>
    <phoneticPr fontId="3" type="noConversion"/>
  </si>
  <si>
    <t>단위 : 명</t>
  </si>
  <si>
    <t xml:space="preserve">단위 : 개, 명, ㎡  </t>
    <phoneticPr fontId="3" type="noConversion"/>
  </si>
  <si>
    <r>
      <rPr>
        <sz val="10"/>
        <rFont val="-윤고딕120"/>
        <family val="1"/>
        <charset val="129"/>
      </rPr>
      <t>계</t>
    </r>
  </si>
  <si>
    <t>Total</t>
  </si>
  <si>
    <t>Male</t>
  </si>
  <si>
    <t>Female</t>
  </si>
  <si>
    <t>Subtotal</t>
  </si>
  <si>
    <t>2014. 4. 1</t>
  </si>
  <si>
    <t>2015. 4. 1</t>
  </si>
  <si>
    <t>2016. 4. 1</t>
  </si>
  <si>
    <t>2018. 4. 1</t>
    <phoneticPr fontId="86" type="noConversion"/>
  </si>
  <si>
    <t>초등학교</t>
  </si>
  <si>
    <t>Unit : number, person</t>
    <phoneticPr fontId="86" type="noConversion"/>
  </si>
  <si>
    <t>교실수</t>
    <phoneticPr fontId="86" type="noConversion"/>
  </si>
  <si>
    <t>Subtotal</t>
    <phoneticPr fontId="86" type="noConversion"/>
  </si>
  <si>
    <t>per teacher</t>
    <phoneticPr fontId="86" type="noConversion"/>
  </si>
  <si>
    <t>2017. 4. 1</t>
    <phoneticPr fontId="86" type="noConversion"/>
  </si>
  <si>
    <t>중학교</t>
    <phoneticPr fontId="86" type="noConversion"/>
  </si>
  <si>
    <t>(사  립)</t>
    <phoneticPr fontId="86" type="noConversion"/>
  </si>
  <si>
    <t>No. of students</t>
    <phoneticPr fontId="86" type="noConversion"/>
  </si>
  <si>
    <t>schools</t>
    <phoneticPr fontId="86" type="noConversion"/>
  </si>
  <si>
    <t>&amp; departments</t>
    <phoneticPr fontId="86" type="noConversion"/>
  </si>
  <si>
    <t>2017. 4. 1</t>
    <phoneticPr fontId="86" type="noConversion"/>
  </si>
  <si>
    <t>No.of classes</t>
    <phoneticPr fontId="86" type="noConversion"/>
  </si>
  <si>
    <t xml:space="preserve">No. of </t>
    <phoneticPr fontId="86" type="noConversion"/>
  </si>
  <si>
    <t>학교별</t>
    <phoneticPr fontId="86" type="noConversion"/>
  </si>
  <si>
    <t>classrooms</t>
    <phoneticPr fontId="86" type="noConversion"/>
  </si>
  <si>
    <t>유치원</t>
    <phoneticPr fontId="86" type="noConversion"/>
  </si>
  <si>
    <t>2019. 4. 1</t>
    <phoneticPr fontId="2" type="noConversion"/>
  </si>
  <si>
    <t>일반
고등학교</t>
    <phoneticPr fontId="86" type="noConversion"/>
  </si>
  <si>
    <t>(국 공 립)</t>
    <phoneticPr fontId="86" type="noConversion"/>
  </si>
  <si>
    <t>특수목적고등학교</t>
    <phoneticPr fontId="86" type="noConversion"/>
  </si>
  <si>
    <t>특성화고등학교</t>
    <phoneticPr fontId="2" type="noConversion"/>
  </si>
  <si>
    <t>전문대학</t>
    <phoneticPr fontId="2" type="noConversion"/>
  </si>
  <si>
    <t>대학</t>
    <phoneticPr fontId="2" type="noConversion"/>
  </si>
  <si>
    <t>대학원</t>
    <phoneticPr fontId="2" type="noConversion"/>
  </si>
  <si>
    <t>Kindergartens</t>
  </si>
  <si>
    <t>원 수</t>
  </si>
  <si>
    <t>학급수</t>
  </si>
  <si>
    <t>원아수</t>
    <phoneticPr fontId="86" type="noConversion"/>
  </si>
  <si>
    <t>교원수</t>
    <phoneticPr fontId="86" type="noConversion"/>
  </si>
  <si>
    <t>신입원아수</t>
    <phoneticPr fontId="86" type="noConversion"/>
  </si>
  <si>
    <t>재취원아수</t>
    <phoneticPr fontId="86" type="noConversion"/>
  </si>
  <si>
    <t>Children</t>
  </si>
  <si>
    <t>Teachers</t>
  </si>
  <si>
    <t>Clerical staffs</t>
    <phoneticPr fontId="86" type="noConversion"/>
  </si>
  <si>
    <t>Children readmitted</t>
    <phoneticPr fontId="86" type="noConversion"/>
  </si>
  <si>
    <t>Children completed</t>
  </si>
  <si>
    <t>Rooms</t>
  </si>
  <si>
    <t>계</t>
  </si>
  <si>
    <t>남</t>
  </si>
  <si>
    <t>여</t>
  </si>
  <si>
    <t>계</t>
    <phoneticPr fontId="86" type="noConversion"/>
  </si>
  <si>
    <t>정규</t>
    <phoneticPr fontId="67" type="noConversion"/>
  </si>
  <si>
    <t>가∙대용</t>
    <phoneticPr fontId="67" type="noConversion"/>
  </si>
  <si>
    <t>Classes</t>
  </si>
  <si>
    <t>Male</t>
    <phoneticPr fontId="86" type="noConversion"/>
  </si>
  <si>
    <t>Female</t>
    <phoneticPr fontId="86" type="noConversion"/>
  </si>
  <si>
    <t>성산면</t>
  </si>
  <si>
    <t>Seongsan-myeon</t>
    <phoneticPr fontId="67" type="noConversion"/>
  </si>
  <si>
    <t>왕산면</t>
  </si>
  <si>
    <t>구정면</t>
  </si>
  <si>
    <t>강동면</t>
  </si>
  <si>
    <t>옥계면</t>
  </si>
  <si>
    <t>사천면</t>
  </si>
  <si>
    <t>연곡면</t>
  </si>
  <si>
    <t>홍제동</t>
  </si>
  <si>
    <t>Hongje-dong</t>
    <phoneticPr fontId="67" type="noConversion"/>
  </si>
  <si>
    <t>중앙동</t>
  </si>
  <si>
    <t>Jungang-dong</t>
    <phoneticPr fontId="67" type="noConversion"/>
  </si>
  <si>
    <t>옥천동</t>
  </si>
  <si>
    <t>교1동</t>
  </si>
  <si>
    <t>교2동</t>
  </si>
  <si>
    <t>Gyo2-dong</t>
    <phoneticPr fontId="67" type="noConversion"/>
  </si>
  <si>
    <t>포남1동</t>
  </si>
  <si>
    <t>Ponam1-dong</t>
    <phoneticPr fontId="67" type="noConversion"/>
  </si>
  <si>
    <t>포남2동</t>
  </si>
  <si>
    <t>초당동</t>
  </si>
  <si>
    <t>송정동</t>
  </si>
  <si>
    <t>Songjeong-dong</t>
    <phoneticPr fontId="67" type="noConversion"/>
  </si>
  <si>
    <t>내곡동</t>
  </si>
  <si>
    <t>강남동</t>
  </si>
  <si>
    <t>Gangnam-dong</t>
    <phoneticPr fontId="67" type="noConversion"/>
  </si>
  <si>
    <t>성덕동</t>
  </si>
  <si>
    <t>Seongdeok-dong</t>
    <phoneticPr fontId="67" type="noConversion"/>
  </si>
  <si>
    <t>경포동</t>
  </si>
  <si>
    <t>Gyeongpo-dong</t>
    <phoneticPr fontId="67" type="noConversion"/>
  </si>
  <si>
    <t>2. 유치원</t>
    <phoneticPr fontId="86" type="noConversion"/>
  </si>
  <si>
    <t>Unit : number, person</t>
    <phoneticPr fontId="67" type="noConversion"/>
  </si>
  <si>
    <r>
      <t>연  별</t>
    </r>
    <r>
      <rPr>
        <sz val="10"/>
        <rFont val="Arial Narrow"/>
        <family val="2"/>
      </rPr>
      <t/>
    </r>
    <phoneticPr fontId="86" type="noConversion"/>
  </si>
  <si>
    <t>직원수</t>
    <phoneticPr fontId="86" type="noConversion"/>
  </si>
  <si>
    <t>졸업원아수</t>
    <phoneticPr fontId="86" type="noConversion"/>
  </si>
  <si>
    <r>
      <t>교실수</t>
    </r>
    <r>
      <rPr>
        <vertAlign val="superscript"/>
        <sz val="11"/>
        <rFont val="-윤고딕120"/>
        <family val="1"/>
        <charset val="129"/>
      </rPr>
      <t>1)</t>
    </r>
    <phoneticPr fontId="86" type="noConversion"/>
  </si>
  <si>
    <t>Year</t>
    <phoneticPr fontId="86" type="noConversion"/>
  </si>
  <si>
    <t>New entrants</t>
    <phoneticPr fontId="86" type="noConversion"/>
  </si>
  <si>
    <t>Eup, Myeon</t>
    <phoneticPr fontId="67" type="noConversion"/>
  </si>
  <si>
    <t>읍면동별</t>
    <phoneticPr fontId="86" type="noConversion"/>
  </si>
  <si>
    <t>Number</t>
    <phoneticPr fontId="86" type="noConversion"/>
  </si>
  <si>
    <t>Regular</t>
    <phoneticPr fontId="86" type="noConversion"/>
  </si>
  <si>
    <t>Temporary</t>
    <phoneticPr fontId="86" type="noConversion"/>
  </si>
  <si>
    <t>&amp;Dong</t>
    <phoneticPr fontId="86" type="noConversion"/>
  </si>
  <si>
    <t>2017. 4. 1</t>
    <phoneticPr fontId="86" type="noConversion"/>
  </si>
  <si>
    <t>2018. 4. 1</t>
    <phoneticPr fontId="86" type="noConversion"/>
  </si>
  <si>
    <t>2018. 4. 1</t>
    <phoneticPr fontId="86" type="noConversion"/>
  </si>
  <si>
    <t>주문진읍</t>
    <phoneticPr fontId="86" type="noConversion"/>
  </si>
  <si>
    <t>Jumunjin-eup</t>
    <phoneticPr fontId="67" type="noConversion"/>
  </si>
  <si>
    <t>Wangsan-myeon</t>
    <phoneticPr fontId="67" type="noConversion"/>
  </si>
  <si>
    <t>Gujeong-myeon</t>
    <phoneticPr fontId="67" type="noConversion"/>
  </si>
  <si>
    <t>Gangdong-myeon</t>
    <phoneticPr fontId="67" type="noConversion"/>
  </si>
  <si>
    <t>Okgye-myeon</t>
    <phoneticPr fontId="67" type="noConversion"/>
  </si>
  <si>
    <t>Sacheon-myeon</t>
    <phoneticPr fontId="67" type="noConversion"/>
  </si>
  <si>
    <t>Yeongok-myeon</t>
    <phoneticPr fontId="67" type="noConversion"/>
  </si>
  <si>
    <t>Okcheon-dong</t>
    <phoneticPr fontId="67" type="noConversion"/>
  </si>
  <si>
    <t>Gyo1-dong</t>
    <phoneticPr fontId="67" type="noConversion"/>
  </si>
  <si>
    <t>Ponam2-dong</t>
    <phoneticPr fontId="67" type="noConversion"/>
  </si>
  <si>
    <t>Chodang-dong</t>
    <phoneticPr fontId="67" type="noConversion"/>
  </si>
  <si>
    <t>Naegok-dong</t>
    <phoneticPr fontId="67" type="noConversion"/>
  </si>
  <si>
    <t>2019. 4. 1</t>
    <phoneticPr fontId="2" type="noConversion"/>
  </si>
  <si>
    <t>학교수</t>
  </si>
  <si>
    <t>Students</t>
  </si>
  <si>
    <t>직원수</t>
  </si>
  <si>
    <t>Clericalstaffs</t>
  </si>
  <si>
    <t>교지면적</t>
  </si>
  <si>
    <t>건물면적</t>
  </si>
  <si>
    <t>졸업자수</t>
  </si>
  <si>
    <t>Graduates</t>
  </si>
  <si>
    <t>School Site</t>
    <phoneticPr fontId="2" type="noConversion"/>
  </si>
  <si>
    <t>Building area</t>
    <phoneticPr fontId="2" type="noConversion"/>
  </si>
  <si>
    <t>Number of schools</t>
    <phoneticPr fontId="2" type="noConversion"/>
  </si>
  <si>
    <t>School</t>
    <phoneticPr fontId="2" type="noConversion"/>
  </si>
  <si>
    <t>Branch</t>
    <phoneticPr fontId="2" type="noConversion"/>
  </si>
  <si>
    <t>Students</t>
    <phoneticPr fontId="2" type="noConversion"/>
  </si>
  <si>
    <t>Total</t>
    <phoneticPr fontId="2" type="noConversion"/>
  </si>
  <si>
    <t>class rooms</t>
    <phoneticPr fontId="2" type="noConversion"/>
  </si>
  <si>
    <t xml:space="preserve">No.of </t>
    <phoneticPr fontId="2" type="noConversion"/>
  </si>
  <si>
    <t>HigherSchooling</t>
    <phoneticPr fontId="2" type="noConversion"/>
  </si>
  <si>
    <t>Advancement into</t>
    <phoneticPr fontId="2" type="noConversion"/>
  </si>
  <si>
    <t>New Entrants</t>
    <phoneticPr fontId="2" type="noConversion"/>
  </si>
  <si>
    <t>class rooms</t>
    <phoneticPr fontId="2" type="noConversion"/>
  </si>
  <si>
    <t>The situation after Graduating</t>
    <phoneticPr fontId="2" type="noConversion"/>
  </si>
  <si>
    <t>2014. 4. 1</t>
    <phoneticPr fontId="86" type="noConversion"/>
  </si>
  <si>
    <t>2016. 4. 1</t>
    <phoneticPr fontId="86" type="noConversion"/>
  </si>
  <si>
    <t>2016. 4. 1</t>
    <phoneticPr fontId="86" type="noConversion"/>
  </si>
  <si>
    <t>2017. 4. 1</t>
    <phoneticPr fontId="86" type="noConversion"/>
  </si>
  <si>
    <t>2018. 4. 1</t>
    <phoneticPr fontId="86" type="noConversion"/>
  </si>
  <si>
    <t>Year</t>
    <phoneticPr fontId="3" type="noConversion"/>
  </si>
  <si>
    <t>Eup, Myeon &amp;Dong</t>
    <phoneticPr fontId="2" type="noConversion"/>
  </si>
  <si>
    <t>2019. 4. 1</t>
    <phoneticPr fontId="2" type="noConversion"/>
  </si>
  <si>
    <t>2019. 4. 1</t>
    <phoneticPr fontId="2" type="noConversion"/>
  </si>
  <si>
    <t>Jumunjin-eup</t>
    <phoneticPr fontId="67" type="noConversion"/>
  </si>
  <si>
    <t>Seongsan-myeon</t>
    <phoneticPr fontId="67" type="noConversion"/>
  </si>
  <si>
    <t>Gujeong-myeon</t>
    <phoneticPr fontId="67" type="noConversion"/>
  </si>
  <si>
    <t>Sacheon-myeon</t>
    <phoneticPr fontId="67" type="noConversion"/>
  </si>
  <si>
    <t>Yeongok-myeon</t>
    <phoneticPr fontId="67" type="noConversion"/>
  </si>
  <si>
    <t>Hongje-dong</t>
    <phoneticPr fontId="67" type="noConversion"/>
  </si>
  <si>
    <t>Jungang-dong</t>
    <phoneticPr fontId="67" type="noConversion"/>
  </si>
  <si>
    <t>Okcheon-dong</t>
    <phoneticPr fontId="67" type="noConversion"/>
  </si>
  <si>
    <t>Gyo2-dong</t>
    <phoneticPr fontId="67" type="noConversion"/>
  </si>
  <si>
    <t>Ponam2-dong</t>
    <phoneticPr fontId="67" type="noConversion"/>
  </si>
  <si>
    <t>Songjeong-dong</t>
    <phoneticPr fontId="67" type="noConversion"/>
  </si>
  <si>
    <t>Year</t>
    <phoneticPr fontId="2" type="noConversion"/>
  </si>
  <si>
    <t>Freshmen</t>
    <phoneticPr fontId="2" type="noConversion"/>
  </si>
  <si>
    <t>Admission of</t>
    <phoneticPr fontId="2" type="noConversion"/>
  </si>
  <si>
    <t>schools</t>
    <phoneticPr fontId="2" type="noConversion"/>
  </si>
  <si>
    <t xml:space="preserve">No.of </t>
    <phoneticPr fontId="2" type="noConversion"/>
  </si>
  <si>
    <t xml:space="preserve">No.of </t>
    <phoneticPr fontId="2" type="noConversion"/>
  </si>
  <si>
    <t>Entrants</t>
  </si>
  <si>
    <t>Entrants</t>
    <phoneticPr fontId="2" type="noConversion"/>
  </si>
  <si>
    <t>Freshmen</t>
    <phoneticPr fontId="2" type="noConversion"/>
  </si>
  <si>
    <t>Quota</t>
    <phoneticPr fontId="2" type="noConversion"/>
  </si>
  <si>
    <t>Clerical staffs</t>
    <phoneticPr fontId="2" type="noConversion"/>
  </si>
  <si>
    <t>Clerical staffs</t>
    <phoneticPr fontId="2" type="noConversion"/>
  </si>
  <si>
    <t>Admisson of Freshmen</t>
    <phoneticPr fontId="2" type="noConversion"/>
  </si>
  <si>
    <t>General  High  Schools(National·Public·Private)</t>
    <phoneticPr fontId="86" type="noConversion"/>
  </si>
  <si>
    <t>6. 특성화·특수목적 학교</t>
    <phoneticPr fontId="86" type="noConversion"/>
  </si>
  <si>
    <t>Specialized·Special Purpose High School</t>
    <phoneticPr fontId="86" type="noConversion"/>
  </si>
  <si>
    <t>특성화고</t>
    <phoneticPr fontId="2" type="noConversion"/>
  </si>
  <si>
    <t>schools</t>
    <phoneticPr fontId="2" type="noConversion"/>
  </si>
  <si>
    <t xml:space="preserve">Number of </t>
    <phoneticPr fontId="2" type="noConversion"/>
  </si>
  <si>
    <t>No. of</t>
    <phoneticPr fontId="2" type="noConversion"/>
  </si>
  <si>
    <t>departments</t>
    <phoneticPr fontId="2" type="noConversion"/>
  </si>
  <si>
    <t>Total</t>
    <phoneticPr fontId="2" type="noConversion"/>
  </si>
  <si>
    <t>Female</t>
    <phoneticPr fontId="2" type="noConversion"/>
  </si>
  <si>
    <t>Graduates</t>
    <phoneticPr fontId="2" type="noConversion"/>
  </si>
  <si>
    <t xml:space="preserve">Advancement into </t>
    <phoneticPr fontId="2" type="noConversion"/>
  </si>
  <si>
    <t>Higher Schooling</t>
    <phoneticPr fontId="2" type="noConversion"/>
  </si>
  <si>
    <t>Employed</t>
    <phoneticPr fontId="2" type="noConversion"/>
  </si>
  <si>
    <t xml:space="preserve"> served</t>
    <phoneticPr fontId="2" type="noConversion"/>
  </si>
  <si>
    <t>Military</t>
    <phoneticPr fontId="2" type="noConversion"/>
  </si>
  <si>
    <t>Applicants</t>
  </si>
  <si>
    <t>Entrants</t>
    <phoneticPr fontId="2" type="noConversion"/>
  </si>
  <si>
    <t>Students</t>
    <phoneticPr fontId="3" type="noConversion"/>
  </si>
  <si>
    <t>Teachers</t>
    <phoneticPr fontId="3" type="noConversion"/>
  </si>
  <si>
    <t>Clerical staffs</t>
    <phoneticPr fontId="3" type="noConversion"/>
  </si>
  <si>
    <t>The situation after Graduating</t>
    <phoneticPr fontId="3" type="noConversion"/>
  </si>
  <si>
    <t>Admission of Freshmen</t>
    <phoneticPr fontId="2" type="noConversion"/>
  </si>
  <si>
    <t>Areas of Basic</t>
    <phoneticPr fontId="3" type="noConversion"/>
  </si>
  <si>
    <t>Educational Facility</t>
    <phoneticPr fontId="3" type="noConversion"/>
  </si>
  <si>
    <t>Male</t>
    <phoneticPr fontId="2" type="noConversion"/>
  </si>
  <si>
    <t>2015. 4. 1</t>
    <phoneticPr fontId="86" type="noConversion"/>
  </si>
  <si>
    <t>2016. 4. 1</t>
    <phoneticPr fontId="86" type="noConversion"/>
  </si>
  <si>
    <t>2018. 4. 1</t>
    <phoneticPr fontId="86" type="noConversion"/>
  </si>
  <si>
    <t>2019. 4. 1</t>
    <phoneticPr fontId="3" type="noConversion"/>
  </si>
  <si>
    <t xml:space="preserve"> </t>
    <phoneticPr fontId="86" type="noConversion"/>
  </si>
  <si>
    <t xml:space="preserve"> </t>
    <phoneticPr fontId="67" type="noConversion"/>
  </si>
  <si>
    <t xml:space="preserve"> </t>
  </si>
  <si>
    <t>Applicants</t>
    <phoneticPr fontId="2" type="noConversion"/>
  </si>
  <si>
    <t>Junior College and College</t>
    <phoneticPr fontId="86" type="noConversion"/>
  </si>
  <si>
    <t>5. 일반계 고등학교(국·공립·사립)</t>
    <phoneticPr fontId="86" type="noConversion"/>
  </si>
  <si>
    <t>7. 전문대학</t>
    <phoneticPr fontId="86" type="noConversion"/>
  </si>
  <si>
    <t>MD</t>
  </si>
  <si>
    <t>DD</t>
  </si>
  <si>
    <t>course</t>
  </si>
  <si>
    <t>course</t>
    <phoneticPr fontId="86" type="noConversion"/>
  </si>
  <si>
    <t>Programs</t>
    <phoneticPr fontId="86" type="noConversion"/>
  </si>
  <si>
    <t>Entrance quota</t>
    <phoneticPr fontId="86" type="noConversion"/>
  </si>
  <si>
    <t xml:space="preserve">Students in MD course </t>
    <phoneticPr fontId="86" type="noConversion"/>
  </si>
  <si>
    <t xml:space="preserve">Students in DD course </t>
    <phoneticPr fontId="86" type="noConversion"/>
  </si>
  <si>
    <t>MD</t>
    <phoneticPr fontId="86" type="noConversion"/>
  </si>
  <si>
    <t>DD</t>
    <phoneticPr fontId="86" type="noConversion"/>
  </si>
  <si>
    <t>Male</t>
    <phoneticPr fontId="67" type="noConversion"/>
  </si>
  <si>
    <t>2019. 4. 1</t>
    <phoneticPr fontId="67" type="noConversion"/>
  </si>
  <si>
    <t xml:space="preserve"> </t>
    <phoneticPr fontId="67" type="noConversion"/>
  </si>
  <si>
    <t>MD course</t>
    <phoneticPr fontId="86" type="noConversion"/>
  </si>
  <si>
    <t>DD course</t>
    <phoneticPr fontId="86" type="noConversion"/>
  </si>
  <si>
    <t>2019. 4 .1</t>
    <phoneticPr fontId="67" type="noConversion"/>
  </si>
  <si>
    <t>Schools</t>
  </si>
  <si>
    <t>2015. 4. 1</t>
    <phoneticPr fontId="67" type="noConversion"/>
  </si>
  <si>
    <t>진학자수</t>
  </si>
  <si>
    <t>Advancement into</t>
    <phoneticPr fontId="86" type="noConversion"/>
  </si>
  <si>
    <t>Building</t>
  </si>
  <si>
    <t>area</t>
  </si>
  <si>
    <t>Classrooms</t>
    <phoneticPr fontId="86" type="noConversion"/>
  </si>
  <si>
    <t>2018. 4. 1</t>
    <phoneticPr fontId="67" type="noConversion"/>
  </si>
  <si>
    <r>
      <t xml:space="preserve">방송통신고등학교
</t>
    </r>
    <r>
      <rPr>
        <sz val="11"/>
        <rFont val="-윤고딕120"/>
        <family val="1"/>
        <charset val="129"/>
      </rPr>
      <t>(강릉제일고부설)</t>
    </r>
    <phoneticPr fontId="67" type="noConversion"/>
  </si>
  <si>
    <r>
      <t xml:space="preserve">특  수  학  교
</t>
    </r>
    <r>
      <rPr>
        <sz val="11"/>
        <rFont val="-윤고딕120"/>
        <family val="1"/>
        <charset val="129"/>
      </rPr>
      <t>(강릉오성(공))</t>
    </r>
    <phoneticPr fontId="67" type="noConversion"/>
  </si>
  <si>
    <t>연    별</t>
    <phoneticPr fontId="86" type="noConversion"/>
  </si>
  <si>
    <t>학생수</t>
    <phoneticPr fontId="67" type="noConversion"/>
  </si>
  <si>
    <t>교원수</t>
    <phoneticPr fontId="67" type="noConversion"/>
  </si>
  <si>
    <t>Teachers</t>
    <phoneticPr fontId="86" type="noConversion"/>
  </si>
  <si>
    <t>학 교 별</t>
    <phoneticPr fontId="86" type="noConversion"/>
  </si>
  <si>
    <t>2017. 4. 1</t>
    <phoneticPr fontId="67" type="noConversion"/>
  </si>
  <si>
    <t>2018. 4. 1</t>
    <phoneticPr fontId="67" type="noConversion"/>
  </si>
  <si>
    <t>연    별</t>
    <phoneticPr fontId="86" type="noConversion"/>
  </si>
  <si>
    <t>직원수</t>
    <phoneticPr fontId="67" type="noConversion"/>
  </si>
  <si>
    <t>졸업 후 현황</t>
    <phoneticPr fontId="67" type="noConversion"/>
  </si>
  <si>
    <t>입학자</t>
    <phoneticPr fontId="86" type="noConversion"/>
  </si>
  <si>
    <t>교실수</t>
    <phoneticPr fontId="86" type="noConversion"/>
  </si>
  <si>
    <t>Clerical staffs</t>
    <phoneticPr fontId="67" type="noConversion"/>
  </si>
  <si>
    <t>The situation after graduating</t>
    <phoneticPr fontId="86" type="noConversion"/>
  </si>
  <si>
    <t>School</t>
    <phoneticPr fontId="86" type="noConversion"/>
  </si>
  <si>
    <t xml:space="preserve">No. of </t>
    <phoneticPr fontId="67" type="noConversion"/>
  </si>
  <si>
    <t>학 교 별</t>
    <phoneticPr fontId="86" type="noConversion"/>
  </si>
  <si>
    <t>higher schooling</t>
    <phoneticPr fontId="67" type="noConversion"/>
  </si>
  <si>
    <t>Entrants</t>
    <phoneticPr fontId="86" type="noConversion"/>
  </si>
  <si>
    <t>Site</t>
    <phoneticPr fontId="67" type="noConversion"/>
  </si>
  <si>
    <t>2015. 4. 1</t>
    <phoneticPr fontId="67" type="noConversion"/>
  </si>
  <si>
    <t>2018. 4. 1</t>
    <phoneticPr fontId="67" type="noConversion"/>
  </si>
  <si>
    <r>
      <t xml:space="preserve">방송통신고등학교
</t>
    </r>
    <r>
      <rPr>
        <sz val="11"/>
        <rFont val="-윤고딕120"/>
        <family val="1"/>
        <charset val="129"/>
      </rPr>
      <t>(강릉제일고부설)</t>
    </r>
    <phoneticPr fontId="67" type="noConversion"/>
  </si>
  <si>
    <t>단위 : 명, %</t>
  </si>
  <si>
    <t>of</t>
    <phoneticPr fontId="86" type="noConversion"/>
  </si>
  <si>
    <t>Male</t>
    <phoneticPr fontId="67" type="noConversion"/>
  </si>
  <si>
    <t>Female</t>
    <phoneticPr fontId="67" type="noConversion"/>
  </si>
  <si>
    <t>2017. 4. 1</t>
    <phoneticPr fontId="67" type="noConversion"/>
  </si>
  <si>
    <t>11. 적령아동취학</t>
    <phoneticPr fontId="86" type="noConversion"/>
  </si>
  <si>
    <t xml:space="preserve"> </t>
    <phoneticPr fontId="67" type="noConversion"/>
  </si>
  <si>
    <t xml:space="preserve"> </t>
    <phoneticPr fontId="67" type="noConversion"/>
  </si>
  <si>
    <t>Unit : person, %</t>
    <phoneticPr fontId="67" type="noConversion"/>
  </si>
  <si>
    <t>Other</t>
    <phoneticPr fontId="67" type="noConversion"/>
  </si>
  <si>
    <t xml:space="preserve"> Percentage</t>
    <phoneticPr fontId="67" type="noConversion"/>
  </si>
  <si>
    <t xml:space="preserve"> </t>
    <phoneticPr fontId="67" type="noConversion"/>
  </si>
  <si>
    <t xml:space="preserve"> </t>
    <phoneticPr fontId="67" type="noConversion"/>
  </si>
  <si>
    <t xml:space="preserve">  </t>
    <phoneticPr fontId="67" type="noConversion"/>
  </si>
  <si>
    <t>Male</t>
    <phoneticPr fontId="67" type="noConversion"/>
  </si>
  <si>
    <t>Female</t>
    <phoneticPr fontId="67" type="noConversion"/>
  </si>
  <si>
    <t>Female</t>
    <phoneticPr fontId="67" type="noConversion"/>
  </si>
  <si>
    <t>Male</t>
    <phoneticPr fontId="67" type="noConversion"/>
  </si>
  <si>
    <t>Male</t>
    <phoneticPr fontId="67" type="noConversion"/>
  </si>
  <si>
    <t>enrollment</t>
    <phoneticPr fontId="86" type="noConversion"/>
  </si>
  <si>
    <t>2019. 4. 1</t>
    <phoneticPr fontId="2" type="noConversion"/>
  </si>
  <si>
    <t>국제화</t>
    <phoneticPr fontId="86" type="noConversion"/>
  </si>
  <si>
    <t>종합</t>
    <phoneticPr fontId="67" type="noConversion"/>
  </si>
  <si>
    <r>
      <rPr>
        <sz val="10.5"/>
        <rFont val="-윤고딕120"/>
        <family val="1"/>
        <charset val="129"/>
      </rPr>
      <t>교육</t>
    </r>
  </si>
  <si>
    <t>Special Education</t>
  </si>
  <si>
    <t>정원 T.O</t>
    <phoneticPr fontId="86" type="noConversion"/>
  </si>
  <si>
    <t>열람실</t>
    <phoneticPr fontId="67" type="noConversion"/>
  </si>
  <si>
    <t>수</t>
    <phoneticPr fontId="86" type="noConversion"/>
  </si>
  <si>
    <t>sciences</t>
    <phoneticPr fontId="86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</si>
  <si>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별</t>
    </r>
    <phoneticPr fontId="86" type="noConversion"/>
  </si>
  <si>
    <r>
      <rPr>
        <sz val="10.5"/>
        <rFont val="-윤고딕120"/>
        <family val="1"/>
        <charset val="129"/>
      </rPr>
      <t>사설학원</t>
    </r>
    <r>
      <rPr>
        <sz val="10.5"/>
        <rFont val="Arial Narrow"/>
        <family val="2"/>
      </rPr>
      <t xml:space="preserve">      </t>
    </r>
    <r>
      <rPr>
        <sz val="8"/>
        <rFont val="Arial Narrow"/>
        <family val="2"/>
      </rPr>
      <t>Private Institute</t>
    </r>
    <phoneticPr fontId="86" type="noConversion"/>
  </si>
  <si>
    <r>
      <rPr>
        <sz val="10.5"/>
        <rFont val="-윤고딕120"/>
        <family val="1"/>
        <charset val="129"/>
      </rPr>
      <t>학원수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Number of institutions</t>
    </r>
    <phoneticPr fontId="86" type="noConversion"/>
  </si>
  <si>
    <t>합계</t>
    <phoneticPr fontId="67" type="noConversion"/>
  </si>
  <si>
    <r>
      <rPr>
        <sz val="10.5"/>
        <rFont val="-윤고딕120"/>
        <family val="1"/>
        <charset val="129"/>
      </rPr>
      <t>학교교과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교습학원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School Curriculum Education and Training Institute</t>
    </r>
    <phoneticPr fontId="86" type="noConversion"/>
  </si>
  <si>
    <r>
      <rPr>
        <sz val="10.5"/>
        <rFont val="-윤고딕120"/>
        <family val="1"/>
        <charset val="129"/>
      </rPr>
      <t>소계</t>
    </r>
    <phoneticPr fontId="86" type="noConversion"/>
  </si>
  <si>
    <r>
      <rPr>
        <sz val="10"/>
        <rFont val="-윤고딕120"/>
        <family val="1"/>
        <charset val="129"/>
      </rPr>
      <t>입시검정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및</t>
    </r>
    <r>
      <rPr>
        <sz val="10"/>
        <rFont val="Arial Narrow"/>
        <family val="2"/>
      </rPr>
      <t xml:space="preserve"> </t>
    </r>
    <phoneticPr fontId="86" type="noConversion"/>
  </si>
  <si>
    <r>
      <rPr>
        <sz val="10.5"/>
        <rFont val="-윤고딕120"/>
        <family val="1"/>
        <charset val="129"/>
      </rPr>
      <t>예능</t>
    </r>
    <phoneticPr fontId="86" type="noConversion"/>
  </si>
  <si>
    <r>
      <rPr>
        <sz val="10.5"/>
        <rFont val="-윤고딕120"/>
        <family val="1"/>
        <charset val="129"/>
      </rPr>
      <t>특수</t>
    </r>
    <phoneticPr fontId="86" type="noConversion"/>
  </si>
  <si>
    <r>
      <rPr>
        <sz val="10.5"/>
        <rFont val="-윤고딕120"/>
        <family val="1"/>
        <charset val="129"/>
      </rPr>
      <t>기타</t>
    </r>
    <phoneticPr fontId="86" type="noConversion"/>
  </si>
  <si>
    <t>보습</t>
    <phoneticPr fontId="86" type="noConversion"/>
  </si>
  <si>
    <t>Entrance Exam Certification</t>
    <phoneticPr fontId="86" type="noConversion"/>
  </si>
  <si>
    <t>Year</t>
    <phoneticPr fontId="86" type="noConversion"/>
  </si>
  <si>
    <t>Total</t>
    <phoneticPr fontId="67" type="noConversion"/>
  </si>
  <si>
    <t>Sub Total</t>
    <phoneticPr fontId="67" type="noConversion"/>
  </si>
  <si>
    <t>&amp; Supplementary Courses</t>
    <phoneticPr fontId="86" type="noConversion"/>
  </si>
  <si>
    <t>International Practical Affairs</t>
    <phoneticPr fontId="67" type="noConversion"/>
  </si>
  <si>
    <t xml:space="preserve">Arts </t>
    <phoneticPr fontId="86" type="noConversion"/>
  </si>
  <si>
    <t>Synthesis</t>
    <phoneticPr fontId="67" type="noConversion"/>
  </si>
  <si>
    <t>Others</t>
    <phoneticPr fontId="86" type="noConversion"/>
  </si>
  <si>
    <t>2014. 4. 1</t>
    <phoneticPr fontId="86" type="noConversion"/>
  </si>
  <si>
    <t>2015. 4. 1</t>
    <phoneticPr fontId="86" type="noConversion"/>
  </si>
  <si>
    <t xml:space="preserve"> </t>
    <phoneticPr fontId="67" type="noConversion"/>
  </si>
  <si>
    <t>2017. 4. 1</t>
    <phoneticPr fontId="86" type="noConversion"/>
  </si>
  <si>
    <t>2018. 4. 1</t>
    <phoneticPr fontId="86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</si>
  <si>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별</t>
    </r>
    <phoneticPr fontId="86" type="noConversion"/>
  </si>
  <si>
    <r>
      <rPr>
        <sz val="10.5"/>
        <rFont val="-윤고딕120"/>
        <family val="1"/>
        <charset val="129"/>
      </rPr>
      <t>사설학원</t>
    </r>
    <r>
      <rPr>
        <sz val="10.5"/>
        <rFont val="Arial Narrow"/>
        <family val="2"/>
      </rPr>
      <t xml:space="preserve">           </t>
    </r>
    <r>
      <rPr>
        <sz val="8"/>
        <rFont val="Arial Narrow"/>
        <family val="2"/>
      </rPr>
      <t>Private Institute</t>
    </r>
    <phoneticPr fontId="86" type="noConversion"/>
  </si>
  <si>
    <r>
      <rPr>
        <sz val="10.5"/>
        <rFont val="-윤고딕120"/>
        <family val="1"/>
        <charset val="129"/>
      </rPr>
      <t>독서실</t>
    </r>
    <r>
      <rPr>
        <sz val="10.5"/>
        <rFont val="Arial Narrow"/>
        <family val="2"/>
      </rPr>
      <t xml:space="preserve">  </t>
    </r>
    <r>
      <rPr>
        <sz val="8"/>
        <rFont val="Arial Narrow"/>
        <family val="2"/>
      </rPr>
      <t>Reading room</t>
    </r>
    <phoneticPr fontId="86" type="noConversion"/>
  </si>
  <si>
    <r>
      <t xml:space="preserve">학원수  </t>
    </r>
    <r>
      <rPr>
        <sz val="8"/>
        <rFont val="Arial Narrow"/>
        <family val="2"/>
      </rPr>
      <t>Number of institutions</t>
    </r>
    <phoneticPr fontId="67" type="noConversion"/>
  </si>
  <si>
    <r>
      <rPr>
        <sz val="10"/>
        <rFont val="-윤고딕120"/>
        <family val="1"/>
        <charset val="129"/>
      </rPr>
      <t>강사수</t>
    </r>
    <phoneticPr fontId="86" type="noConversion"/>
  </si>
  <si>
    <r>
      <rPr>
        <sz val="10"/>
        <rFont val="-윤고딕120"/>
        <family val="1"/>
        <charset val="129"/>
      </rPr>
      <t>강의실</t>
    </r>
    <phoneticPr fontId="86" type="noConversion"/>
  </si>
  <si>
    <t>독서실</t>
    <phoneticPr fontId="86" type="noConversion"/>
  </si>
  <si>
    <r>
      <t xml:space="preserve">평생직업 교육학원  </t>
    </r>
    <r>
      <rPr>
        <sz val="8"/>
        <rFont val="Arial Narrow"/>
        <family val="2"/>
      </rPr>
      <t>lifelong Vocational Education and Training Institute</t>
    </r>
    <phoneticPr fontId="67" type="noConversion"/>
  </si>
  <si>
    <r>
      <rPr>
        <sz val="10.5"/>
        <rFont val="-윤고딕120"/>
        <family val="1"/>
        <charset val="129"/>
      </rPr>
      <t>수</t>
    </r>
    <r>
      <rPr>
        <sz val="10.5"/>
        <rFont val="Arial Narrow"/>
        <family val="2"/>
      </rPr>
      <t xml:space="preserve"> </t>
    </r>
    <phoneticPr fontId="86" type="noConversion"/>
  </si>
  <si>
    <t>소계</t>
    <phoneticPr fontId="86" type="noConversion"/>
  </si>
  <si>
    <r>
      <rPr>
        <sz val="10.5"/>
        <rFont val="-윤고딕120"/>
        <family val="1"/>
        <charset val="129"/>
      </rPr>
      <t>직업기술</t>
    </r>
    <phoneticPr fontId="86" type="noConversion"/>
  </si>
  <si>
    <r>
      <rPr>
        <sz val="10.5"/>
        <rFont val="-윤고딕120"/>
        <family val="1"/>
        <charset val="129"/>
      </rPr>
      <t>국제화</t>
    </r>
    <phoneticPr fontId="86" type="noConversion"/>
  </si>
  <si>
    <r>
      <rPr>
        <sz val="10.5"/>
        <rFont val="-윤고딕120"/>
        <family val="1"/>
        <charset val="129"/>
      </rPr>
      <t>인문사회</t>
    </r>
    <phoneticPr fontId="86" type="noConversion"/>
  </si>
  <si>
    <r>
      <rPr>
        <sz val="10.5"/>
        <rFont val="-윤고딕120"/>
        <family val="1"/>
        <charset val="129"/>
      </rPr>
      <t>기예</t>
    </r>
    <phoneticPr fontId="86" type="noConversion"/>
  </si>
  <si>
    <t xml:space="preserve"> </t>
    <phoneticPr fontId="86" type="noConversion"/>
  </si>
  <si>
    <t>Liberal arts &amp;</t>
    <phoneticPr fontId="86" type="noConversion"/>
  </si>
  <si>
    <t>No. of</t>
    <phoneticPr fontId="86" type="noConversion"/>
  </si>
  <si>
    <t>Occupational</t>
    <phoneticPr fontId="86" type="noConversion"/>
  </si>
  <si>
    <t xml:space="preserve">social  </t>
    <phoneticPr fontId="86" type="noConversion"/>
  </si>
  <si>
    <t>Instruc-</t>
    <phoneticPr fontId="86" type="noConversion"/>
  </si>
  <si>
    <t>Class-</t>
    <phoneticPr fontId="67" type="noConversion"/>
  </si>
  <si>
    <t>Reading</t>
    <phoneticPr fontId="86" type="noConversion"/>
  </si>
  <si>
    <t>skills</t>
    <phoneticPr fontId="86" type="noConversion"/>
  </si>
  <si>
    <t>Crafts</t>
    <phoneticPr fontId="86" type="noConversion"/>
  </si>
  <si>
    <t>tors</t>
    <phoneticPr fontId="67" type="noConversion"/>
  </si>
  <si>
    <t>rooms</t>
    <phoneticPr fontId="86" type="noConversion"/>
  </si>
  <si>
    <t>rooms</t>
    <phoneticPr fontId="86" type="noConversion"/>
  </si>
  <si>
    <t>2019. 4. 1</t>
    <phoneticPr fontId="86" type="noConversion"/>
  </si>
  <si>
    <t>2019. 4. 1</t>
    <phoneticPr fontId="86" type="noConversion"/>
  </si>
  <si>
    <t>Public Libraries</t>
  </si>
  <si>
    <t>도서관수</t>
  </si>
  <si>
    <t>좌석수</t>
  </si>
  <si>
    <t>방문자수</t>
    <phoneticPr fontId="86" type="noConversion"/>
  </si>
  <si>
    <t>Seats</t>
  </si>
  <si>
    <t>강릉시립도서관</t>
  </si>
  <si>
    <t>모루도서관</t>
    <phoneticPr fontId="86" type="noConversion"/>
  </si>
  <si>
    <t>교육청</t>
  </si>
  <si>
    <t>강릉교육문화관</t>
  </si>
  <si>
    <t>명주교육도서관</t>
  </si>
  <si>
    <t>연     간</t>
    <phoneticPr fontId="86" type="noConversion"/>
  </si>
  <si>
    <t>books lent</t>
    <phoneticPr fontId="86" type="noConversion"/>
  </si>
  <si>
    <t>Budget</t>
  </si>
  <si>
    <t>…</t>
  </si>
  <si>
    <t>도서관</t>
    <phoneticPr fontId="86" type="noConversion"/>
  </si>
  <si>
    <t>대출책수</t>
    <phoneticPr fontId="86" type="noConversion"/>
  </si>
  <si>
    <t>모루도서관</t>
    <phoneticPr fontId="86" type="noConversion"/>
  </si>
  <si>
    <t>교육청</t>
    <phoneticPr fontId="86" type="noConversion"/>
  </si>
  <si>
    <t>Unit : place, person, volume, 1,000won</t>
    <phoneticPr fontId="86" type="noConversion"/>
  </si>
  <si>
    <t>연    별</t>
    <phoneticPr fontId="86" type="noConversion"/>
  </si>
  <si>
    <r>
      <t xml:space="preserve">자료수  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Number of data</t>
    </r>
    <phoneticPr fontId="86" type="noConversion"/>
  </si>
  <si>
    <t>도서</t>
    <phoneticPr fontId="86" type="noConversion"/>
  </si>
  <si>
    <t>비도서</t>
    <phoneticPr fontId="86" type="noConversion"/>
  </si>
  <si>
    <t>연속</t>
    <phoneticPr fontId="86" type="noConversion"/>
  </si>
  <si>
    <t>Number of</t>
    <phoneticPr fontId="86" type="noConversion"/>
  </si>
  <si>
    <t>간행물(종)</t>
    <phoneticPr fontId="86" type="noConversion"/>
  </si>
  <si>
    <t>libraries</t>
    <phoneticPr fontId="86" type="noConversion"/>
  </si>
  <si>
    <t>Books</t>
    <phoneticPr fontId="86" type="noConversion"/>
  </si>
  <si>
    <t>Non-books</t>
    <phoneticPr fontId="86" type="noConversion"/>
  </si>
  <si>
    <t>periodicals</t>
    <phoneticPr fontId="86" type="noConversion"/>
  </si>
  <si>
    <t>Library visitors</t>
    <phoneticPr fontId="86" type="noConversion"/>
  </si>
  <si>
    <t>강릉시</t>
    <phoneticPr fontId="86" type="noConversion"/>
  </si>
  <si>
    <t>자료실</t>
    <phoneticPr fontId="86" type="noConversion"/>
  </si>
  <si>
    <t>이용자수</t>
    <phoneticPr fontId="86" type="noConversion"/>
  </si>
  <si>
    <t xml:space="preserve">Reference </t>
    <phoneticPr fontId="86" type="noConversion"/>
  </si>
  <si>
    <t>Annual</t>
    <phoneticPr fontId="86" type="noConversion"/>
  </si>
  <si>
    <t xml:space="preserve"> library users </t>
    <phoneticPr fontId="86" type="noConversion"/>
  </si>
  <si>
    <t>Staffs</t>
    <phoneticPr fontId="86" type="noConversion"/>
  </si>
  <si>
    <t>Museums</t>
  </si>
  <si>
    <t>Bond and</t>
  </si>
  <si>
    <t>Others</t>
    <phoneticPr fontId="86" type="noConversion"/>
  </si>
  <si>
    <r>
      <t>14. 박물관</t>
    </r>
    <r>
      <rPr>
        <b/>
        <vertAlign val="superscript"/>
        <sz val="21"/>
        <rFont val="-윤고딕130"/>
        <family val="1"/>
        <charset val="129"/>
      </rPr>
      <t>1)</t>
    </r>
    <phoneticPr fontId="86" type="noConversion"/>
  </si>
  <si>
    <t>Unit : person, piece</t>
    <phoneticPr fontId="67" type="noConversion"/>
  </si>
  <si>
    <t>Entrants</t>
    <phoneticPr fontId="86" type="noConversion"/>
  </si>
  <si>
    <t>Mental</t>
    <phoneticPr fontId="86" type="noConversion"/>
  </si>
  <si>
    <t>Earthen ware</t>
    <phoneticPr fontId="67" type="noConversion"/>
  </si>
  <si>
    <t>Ceramics</t>
    <phoneticPr fontId="67" type="noConversion"/>
  </si>
  <si>
    <t>Stone</t>
    <phoneticPr fontId="67" type="noConversion"/>
  </si>
  <si>
    <t>Glass and Gem</t>
    <phoneticPr fontId="67" type="noConversion"/>
  </si>
  <si>
    <t>Plant</t>
    <phoneticPr fontId="67" type="noConversion"/>
  </si>
  <si>
    <t xml:space="preserve">Costume </t>
    <phoneticPr fontId="2" type="noConversion"/>
  </si>
  <si>
    <t>materials</t>
    <phoneticPr fontId="67" type="noConversion"/>
  </si>
  <si>
    <t>Wood</t>
    <phoneticPr fontId="67" type="noConversion"/>
  </si>
  <si>
    <t>shell</t>
    <phoneticPr fontId="67" type="noConversion"/>
  </si>
  <si>
    <t>Paper</t>
    <phoneticPr fontId="67" type="noConversion"/>
  </si>
  <si>
    <t>Feather</t>
    <phoneticPr fontId="67" type="noConversion"/>
  </si>
  <si>
    <t>and textiles</t>
    <phoneticPr fontId="2" type="noConversion"/>
  </si>
  <si>
    <t>Seed</t>
    <phoneticPr fontId="2" type="noConversion"/>
  </si>
  <si>
    <t>15. 문화재</t>
    <phoneticPr fontId="86" type="noConversion"/>
  </si>
  <si>
    <t>Unit : each</t>
    <phoneticPr fontId="86" type="noConversion"/>
  </si>
  <si>
    <t>National</t>
  </si>
  <si>
    <t>Natural</t>
  </si>
  <si>
    <t>Folklore</t>
    <phoneticPr fontId="86" type="noConversion"/>
  </si>
  <si>
    <t>National Intangible</t>
    <phoneticPr fontId="67" type="noConversion"/>
  </si>
  <si>
    <t>Tangible</t>
  </si>
  <si>
    <t>Intangible</t>
  </si>
  <si>
    <t>Total</t>
    <phoneticPr fontId="86" type="noConversion"/>
  </si>
  <si>
    <t>Treasures</t>
    <phoneticPr fontId="86" type="noConversion"/>
  </si>
  <si>
    <t>&amp; Scenic site</t>
    <phoneticPr fontId="86" type="noConversion"/>
  </si>
  <si>
    <t>monument</t>
    <phoneticPr fontId="86" type="noConversion"/>
  </si>
  <si>
    <t>cultural heritage</t>
    <phoneticPr fontId="86" type="noConversion"/>
  </si>
  <si>
    <t>Monument</t>
    <phoneticPr fontId="86" type="noConversion"/>
  </si>
  <si>
    <t>materials</t>
  </si>
  <si>
    <t>Heritage</t>
    <phoneticPr fontId="86" type="noConversion"/>
  </si>
  <si>
    <t>시외</t>
    <phoneticPr fontId="86" type="noConversion"/>
  </si>
  <si>
    <t>Cultural Heritage</t>
    <phoneticPr fontId="86" type="noConversion"/>
  </si>
  <si>
    <t>Year</t>
    <phoneticPr fontId="86" type="noConversion"/>
  </si>
  <si>
    <t>Registerered</t>
    <phoneticPr fontId="86" type="noConversion"/>
  </si>
  <si>
    <t>Historic site</t>
    <phoneticPr fontId="86" type="noConversion"/>
  </si>
  <si>
    <t>Cultural heritage</t>
    <phoneticPr fontId="86" type="noConversion"/>
  </si>
  <si>
    <t>cultural</t>
    <phoneticPr fontId="86" type="noConversion"/>
  </si>
  <si>
    <t>Eup, Myeon</t>
    <phoneticPr fontId="86" type="noConversion"/>
  </si>
  <si>
    <t>treasures</t>
    <phoneticPr fontId="86" type="noConversion"/>
  </si>
  <si>
    <t>cultural properties</t>
    <phoneticPr fontId="86" type="noConversion"/>
  </si>
  <si>
    <t>Jumunjin-eup</t>
    <phoneticPr fontId="67" type="noConversion"/>
  </si>
  <si>
    <t>Gangdong-myeon</t>
    <phoneticPr fontId="67" type="noConversion"/>
  </si>
  <si>
    <t>Okgye-myeon</t>
    <phoneticPr fontId="67" type="noConversion"/>
  </si>
  <si>
    <t>Sacheon-myeon</t>
    <phoneticPr fontId="67" type="noConversion"/>
  </si>
  <si>
    <t>Yeongok-myeon</t>
    <phoneticPr fontId="67" type="noConversion"/>
  </si>
  <si>
    <t>Hongje-dong</t>
    <phoneticPr fontId="67" type="noConversion"/>
  </si>
  <si>
    <t>Gyo1-dong</t>
    <phoneticPr fontId="67" type="noConversion"/>
  </si>
  <si>
    <t>Gyo2-dong</t>
    <phoneticPr fontId="67" type="noConversion"/>
  </si>
  <si>
    <t>Ponam1-dong</t>
    <phoneticPr fontId="67" type="noConversion"/>
  </si>
  <si>
    <t>Ponam2-dong</t>
    <phoneticPr fontId="67" type="noConversion"/>
  </si>
  <si>
    <t>Chodang-dong</t>
    <phoneticPr fontId="67" type="noConversion"/>
  </si>
  <si>
    <t>Gangnam-dong</t>
    <phoneticPr fontId="67" type="noConversion"/>
  </si>
  <si>
    <t>Seongdeok-dong</t>
    <phoneticPr fontId="67" type="noConversion"/>
  </si>
  <si>
    <t>Gyeongpo-dong</t>
    <phoneticPr fontId="67" type="noConversion"/>
  </si>
  <si>
    <t>강릉시일원</t>
    <phoneticPr fontId="86" type="noConversion"/>
  </si>
  <si>
    <t>Municipal symphony orchestra</t>
  </si>
  <si>
    <t>Ballet troupes</t>
    <phoneticPr fontId="86" type="noConversion"/>
  </si>
  <si>
    <t>Date of</t>
  </si>
  <si>
    <t>organi-</t>
  </si>
  <si>
    <t>zation</t>
  </si>
  <si>
    <t>Permanent</t>
  </si>
  <si>
    <t>Temporary</t>
  </si>
  <si>
    <t>1993.2.26</t>
  </si>
  <si>
    <t>1993.5.7</t>
  </si>
  <si>
    <t>16. 예술단</t>
    <phoneticPr fontId="86" type="noConversion"/>
  </si>
  <si>
    <t>Art Performing Organizations</t>
    <phoneticPr fontId="86" type="noConversion"/>
  </si>
  <si>
    <t>Unit : person</t>
    <phoneticPr fontId="86" type="noConversion"/>
  </si>
  <si>
    <t>Korean classical orchestra</t>
    <phoneticPr fontId="86" type="noConversion"/>
  </si>
  <si>
    <t>Groups</t>
    <phoneticPr fontId="86" type="noConversion"/>
  </si>
  <si>
    <t>Year</t>
    <phoneticPr fontId="86" type="noConversion"/>
  </si>
  <si>
    <t>1993.2.26</t>
    <phoneticPr fontId="67" type="noConversion"/>
  </si>
  <si>
    <t>Choral groups</t>
    <phoneticPr fontId="86" type="noConversion"/>
  </si>
  <si>
    <t>Boy and girl choral groups</t>
    <phoneticPr fontId="86" type="noConversion"/>
  </si>
  <si>
    <t>Drama groups</t>
    <phoneticPr fontId="86" type="noConversion"/>
  </si>
  <si>
    <t>1993.5.7</t>
    <phoneticPr fontId="67" type="noConversion"/>
  </si>
  <si>
    <t>Traditional</t>
  </si>
  <si>
    <t>Museum·</t>
  </si>
  <si>
    <t>Cultural</t>
  </si>
  <si>
    <t xml:space="preserve">perfoming </t>
  </si>
  <si>
    <t>No.of screen</t>
    <phoneticPr fontId="86" type="noConversion"/>
  </si>
  <si>
    <t>Art museum</t>
  </si>
  <si>
    <t>public center</t>
    <phoneticPr fontId="86" type="noConversion"/>
  </si>
  <si>
    <t>Welfare center</t>
    <phoneticPr fontId="86" type="noConversion"/>
  </si>
  <si>
    <t>15(2)</t>
  </si>
  <si>
    <t>20(2)</t>
  </si>
  <si>
    <t>19(2)</t>
    <phoneticPr fontId="86" type="noConversion"/>
  </si>
  <si>
    <t>19(2)</t>
  </si>
  <si>
    <t>center</t>
    <phoneticPr fontId="86" type="noConversion"/>
  </si>
  <si>
    <t>17. 문화공간</t>
    <phoneticPr fontId="86" type="noConversion"/>
  </si>
  <si>
    <t>Cultural Facilities</t>
    <phoneticPr fontId="86" type="noConversion"/>
  </si>
  <si>
    <t>Unit : place</t>
    <phoneticPr fontId="86" type="noConversion"/>
  </si>
  <si>
    <t>Perfoming facilities</t>
    <phoneticPr fontId="86" type="noConversion"/>
  </si>
  <si>
    <t>Exhibition facilities</t>
    <phoneticPr fontId="86" type="noConversion"/>
  </si>
  <si>
    <t>Local culture and welfare facilities</t>
    <phoneticPr fontId="86" type="noConversion"/>
  </si>
  <si>
    <t>Others</t>
    <phoneticPr fontId="86" type="noConversion"/>
  </si>
  <si>
    <t>Movie theater</t>
    <phoneticPr fontId="86" type="noConversion"/>
  </si>
  <si>
    <t>Si &amp; Gun</t>
    <phoneticPr fontId="86" type="noConversion"/>
  </si>
  <si>
    <t xml:space="preserve">General </t>
    <phoneticPr fontId="86" type="noConversion"/>
  </si>
  <si>
    <t>Youth</t>
    <phoneticPr fontId="86" type="noConversion"/>
  </si>
  <si>
    <t>Initiation</t>
    <phoneticPr fontId="86" type="noConversion"/>
  </si>
  <si>
    <t>Public</t>
    <phoneticPr fontId="86" type="noConversion"/>
  </si>
  <si>
    <t>Private</t>
    <phoneticPr fontId="86" type="noConversion"/>
  </si>
  <si>
    <t>Gallery</t>
    <phoneticPr fontId="86" type="noConversion"/>
  </si>
  <si>
    <t>center</t>
    <phoneticPr fontId="86" type="noConversion"/>
  </si>
  <si>
    <t>arts center</t>
    <phoneticPr fontId="86" type="noConversion"/>
  </si>
  <si>
    <t>Unit : number</t>
    <phoneticPr fontId="86" type="noConversion"/>
  </si>
  <si>
    <r>
      <rPr>
        <sz val="11"/>
        <rFont val="-윤고딕120"/>
        <family val="1"/>
        <charset val="129"/>
      </rPr>
      <t>조정장</t>
    </r>
  </si>
  <si>
    <r>
      <rPr>
        <sz val="11"/>
        <rFont val="-윤고딕120"/>
        <family val="1"/>
        <charset val="129"/>
      </rPr>
      <t>카누장</t>
    </r>
  </si>
  <si>
    <r>
      <rPr>
        <sz val="11"/>
        <rFont val="-윤고딕120"/>
        <family val="1"/>
        <charset val="129"/>
      </rPr>
      <t>승마장</t>
    </r>
  </si>
  <si>
    <r>
      <rPr>
        <sz val="11"/>
        <rFont val="-윤고딕120"/>
        <family val="1"/>
        <charset val="129"/>
      </rPr>
      <t>수영장</t>
    </r>
  </si>
  <si>
    <r>
      <rPr>
        <sz val="11"/>
        <rFont val="-윤고딕120"/>
        <family val="1"/>
        <charset val="129"/>
      </rPr>
      <t>골프장</t>
    </r>
  </si>
  <si>
    <r>
      <rPr>
        <sz val="11"/>
        <rFont val="-윤고딕120"/>
        <family val="1"/>
        <charset val="129"/>
      </rPr>
      <t>스키장</t>
    </r>
  </si>
  <si>
    <t>단위 : 개소</t>
    <phoneticPr fontId="86" type="noConversion"/>
  </si>
  <si>
    <t>Unit : number</t>
    <phoneticPr fontId="86" type="noConversion"/>
  </si>
  <si>
    <t>Total</t>
    <phoneticPr fontId="86" type="noConversion"/>
  </si>
  <si>
    <t xml:space="preserve">Marina </t>
    <phoneticPr fontId="86" type="noConversion"/>
  </si>
  <si>
    <t xml:space="preserve">Regatta </t>
    <phoneticPr fontId="86" type="noConversion"/>
  </si>
  <si>
    <t>Canoeing center</t>
    <phoneticPr fontId="86" type="noConversion"/>
  </si>
  <si>
    <t xml:space="preserve">Ice  rink </t>
    <phoneticPr fontId="86" type="noConversion"/>
  </si>
  <si>
    <t xml:space="preserve">Equestrian field </t>
    <phoneticPr fontId="86" type="noConversion"/>
  </si>
  <si>
    <t>Year</t>
    <phoneticPr fontId="86" type="noConversion"/>
  </si>
  <si>
    <t>Sports complex</t>
    <phoneticPr fontId="86" type="noConversion"/>
  </si>
  <si>
    <t xml:space="preserve">Swimming pools </t>
    <phoneticPr fontId="86" type="noConversion"/>
  </si>
  <si>
    <t>Exercise hall</t>
    <phoneticPr fontId="86" type="noConversion"/>
  </si>
  <si>
    <t xml:space="preserve">Golf practice range </t>
    <phoneticPr fontId="86" type="noConversion"/>
  </si>
  <si>
    <t>Physical training center</t>
    <phoneticPr fontId="86" type="noConversion"/>
  </si>
  <si>
    <t>Billiard room</t>
    <phoneticPr fontId="86" type="noConversion"/>
  </si>
  <si>
    <t>Area for sledding</t>
    <phoneticPr fontId="86" type="noConversion"/>
  </si>
  <si>
    <t>Ball room</t>
    <phoneticPr fontId="86" type="noConversion"/>
  </si>
  <si>
    <t>Ballroom dancing school</t>
    <phoneticPr fontId="86" type="noConversion"/>
  </si>
  <si>
    <t>Golf course</t>
    <phoneticPr fontId="86" type="noConversion"/>
  </si>
  <si>
    <t>Ski ground</t>
    <phoneticPr fontId="86" type="noConversion"/>
  </si>
  <si>
    <t>Car racing track</t>
    <phoneticPr fontId="86" type="noConversion"/>
  </si>
  <si>
    <t>baseball fiedl</t>
    <phoneticPr fontId="86" type="noConversion"/>
  </si>
  <si>
    <t>Cycle field</t>
    <phoneticPr fontId="86" type="noConversion"/>
  </si>
  <si>
    <t>Unit : place</t>
    <phoneticPr fontId="86" type="noConversion"/>
  </si>
  <si>
    <t>Year</t>
    <phoneticPr fontId="86" type="noConversion"/>
  </si>
  <si>
    <t>Total</t>
    <phoneticPr fontId="86" type="noConversion"/>
  </si>
  <si>
    <t>Stadium</t>
    <phoneticPr fontId="86" type="noConversion"/>
  </si>
  <si>
    <t>Football field</t>
    <phoneticPr fontId="86" type="noConversion"/>
  </si>
  <si>
    <t>hockey ground</t>
    <phoneticPr fontId="86" type="noConversion"/>
  </si>
  <si>
    <t>tennis court</t>
    <phoneticPr fontId="86" type="noConversion"/>
  </si>
  <si>
    <t>Swimming
Pools</t>
    <phoneticPr fontId="86" type="noConversion"/>
  </si>
  <si>
    <t>Ssireum field</t>
    <phoneticPr fontId="86" type="noConversion"/>
  </si>
  <si>
    <t>Playground</t>
    <phoneticPr fontId="67" type="noConversion"/>
  </si>
  <si>
    <t>Ball game</t>
    <phoneticPr fontId="86" type="noConversion"/>
  </si>
  <si>
    <t>match</t>
    <phoneticPr fontId="86" type="noConversion"/>
  </si>
  <si>
    <t>sport for all</t>
    <phoneticPr fontId="86" type="noConversion"/>
  </si>
  <si>
    <t>gateball game</t>
    <phoneticPr fontId="86" type="noConversion"/>
  </si>
  <si>
    <t>roller-skating rink</t>
    <phoneticPr fontId="86" type="noConversion"/>
  </si>
  <si>
    <t>Western-style
archery field</t>
    <phoneticPr fontId="86" type="noConversion"/>
  </si>
  <si>
    <t>archery field</t>
    <phoneticPr fontId="86" type="noConversion"/>
  </si>
  <si>
    <t>Equestrian field</t>
    <phoneticPr fontId="86" type="noConversion"/>
  </si>
  <si>
    <t>Golf practice range</t>
    <phoneticPr fontId="86" type="noConversion"/>
  </si>
  <si>
    <t>Canoeing center</t>
    <phoneticPr fontId="86" type="noConversion"/>
  </si>
  <si>
    <t>Marina</t>
    <phoneticPr fontId="86" type="noConversion"/>
  </si>
  <si>
    <t>Ice rink</t>
    <phoneticPr fontId="86" type="noConversion"/>
  </si>
  <si>
    <t>Training institution</t>
  </si>
  <si>
    <t>Cultural house</t>
  </si>
  <si>
    <t>Training  center</t>
  </si>
  <si>
    <t>Camp</t>
  </si>
  <si>
    <t xml:space="preserve">19. 청소년 수련시설  </t>
    <phoneticPr fontId="86" type="noConversion"/>
  </si>
  <si>
    <t xml:space="preserve"> Youth  Facilities</t>
    <phoneticPr fontId="86" type="noConversion"/>
  </si>
  <si>
    <t>Unit : place</t>
    <phoneticPr fontId="86" type="noConversion"/>
  </si>
  <si>
    <t>Youth hotel</t>
    <phoneticPr fontId="86" type="noConversion"/>
  </si>
  <si>
    <t>Specialized facilities</t>
    <phoneticPr fontId="86" type="noConversion"/>
  </si>
  <si>
    <t>20. 언론매체</t>
    <phoneticPr fontId="86" type="noConversion"/>
  </si>
  <si>
    <t>Broadcasting</t>
    <phoneticPr fontId="86" type="noConversion"/>
  </si>
  <si>
    <t>Cable TV</t>
    <phoneticPr fontId="86" type="noConversion"/>
  </si>
  <si>
    <t>Radio</t>
  </si>
  <si>
    <t>Daily</t>
    <phoneticPr fontId="86" type="noConversion"/>
  </si>
  <si>
    <t>Weekly</t>
  </si>
  <si>
    <t>Internet</t>
    <phoneticPr fontId="86" type="noConversion"/>
  </si>
  <si>
    <t>The press and Media</t>
    <phoneticPr fontId="86" type="noConversion"/>
  </si>
  <si>
    <t>-</t>
  </si>
  <si>
    <t>…</t>
    <phoneticPr fontId="2" type="noConversion"/>
  </si>
  <si>
    <t>…</t>
    <phoneticPr fontId="86" type="noConversion"/>
  </si>
  <si>
    <t>…</t>
    <phoneticPr fontId="86" type="noConversion"/>
  </si>
  <si>
    <t>1993.2.26</t>
    <phoneticPr fontId="2" type="noConversion"/>
  </si>
  <si>
    <t>1993.5.7</t>
    <phoneticPr fontId="2" type="noConversion"/>
  </si>
  <si>
    <t>20(2)</t>
    <phoneticPr fontId="2" type="noConversion"/>
  </si>
  <si>
    <r>
      <rPr>
        <sz val="10.5"/>
        <rFont val="-윤고딕120"/>
        <family val="1"/>
        <charset val="129"/>
      </rPr>
      <t>주문진읍</t>
    </r>
  </si>
  <si>
    <r>
      <rPr>
        <sz val="10.5"/>
        <rFont val="-윤고딕120"/>
        <family val="1"/>
        <charset val="129"/>
      </rPr>
      <t>연곡면</t>
    </r>
  </si>
  <si>
    <r>
      <rPr>
        <sz val="10.5"/>
        <rFont val="-윤고딕120"/>
        <family val="1"/>
        <charset val="129"/>
      </rPr>
      <t>교</t>
    </r>
    <r>
      <rPr>
        <sz val="10.5"/>
        <rFont val="Arial Narrow"/>
        <family val="2"/>
      </rPr>
      <t>2</t>
    </r>
    <r>
      <rPr>
        <sz val="10.5"/>
        <rFont val="-윤고딕120"/>
        <family val="1"/>
        <charset val="129"/>
      </rPr>
      <t>동</t>
    </r>
  </si>
  <si>
    <t xml:space="preserve">         -</t>
  </si>
  <si>
    <t xml:space="preserve">        -</t>
  </si>
  <si>
    <t xml:space="preserve">          -</t>
  </si>
  <si>
    <t xml:space="preserve">           -</t>
  </si>
  <si>
    <t xml:space="preserve">            -</t>
  </si>
  <si>
    <t xml:space="preserve">                    -</t>
  </si>
  <si>
    <t xml:space="preserve">              -</t>
  </si>
  <si>
    <t xml:space="preserve"> - </t>
  </si>
  <si>
    <t>1. 학교 총 개황</t>
    <phoneticPr fontId="86" type="noConversion"/>
  </si>
  <si>
    <t>Summary of Schools</t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</si>
  <si>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r>
      <rPr>
        <sz val="10"/>
        <rFont val="Arial Narrow"/>
        <family val="2"/>
      </rPr>
      <t/>
    </r>
    <phoneticPr fontId="86" type="noConversion"/>
  </si>
  <si>
    <r>
      <rPr>
        <sz val="11"/>
        <rFont val="-윤고딕120"/>
        <family val="1"/>
        <charset val="129"/>
      </rPr>
      <t>학급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과</t>
    </r>
    <r>
      <rPr>
        <sz val="11"/>
        <rFont val="Arial Narrow"/>
        <family val="2"/>
      </rPr>
      <t>)</t>
    </r>
    <phoneticPr fontId="86" type="noConversion"/>
  </si>
  <si>
    <r>
      <rPr>
        <sz val="11"/>
        <rFont val="-윤고딕120"/>
        <family val="1"/>
        <charset val="129"/>
      </rPr>
      <t>교원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인당</t>
    </r>
    <phoneticPr fontId="86" type="noConversion"/>
  </si>
  <si>
    <r>
      <rPr>
        <sz val="11"/>
        <rFont val="-윤고딕120"/>
        <family val="1"/>
        <charset val="129"/>
      </rPr>
      <t>수</t>
    </r>
    <phoneticPr fontId="86" type="noConversion"/>
  </si>
  <si>
    <r>
      <rPr>
        <sz val="11"/>
        <rFont val="-윤고딕120"/>
        <family val="1"/>
        <charset val="129"/>
      </rPr>
      <t>남</t>
    </r>
  </si>
  <si>
    <r>
      <rPr>
        <sz val="11"/>
        <rFont val="-윤고딕120"/>
        <family val="1"/>
        <charset val="129"/>
      </rPr>
      <t>여</t>
    </r>
  </si>
  <si>
    <r>
      <rPr>
        <sz val="11"/>
        <rFont val="-윤고딕120"/>
        <family val="1"/>
        <charset val="129"/>
      </rPr>
      <t>계</t>
    </r>
  </si>
  <si>
    <r>
      <rPr>
        <sz val="11"/>
        <rFont val="-윤고딕120"/>
        <family val="1"/>
        <charset val="129"/>
      </rPr>
      <t>학생수</t>
    </r>
    <phoneticPr fontId="86" type="noConversion"/>
  </si>
  <si>
    <r>
      <rPr>
        <sz val="11"/>
        <rFont val="-윤고딕120"/>
        <family val="1"/>
        <charset val="129"/>
      </rPr>
      <t>소계</t>
    </r>
    <phoneticPr fontId="86" type="noConversion"/>
  </si>
  <si>
    <r>
      <rPr>
        <sz val="11"/>
        <rFont val="-윤고딕120"/>
        <family val="1"/>
        <charset val="129"/>
      </rPr>
      <t>소계</t>
    </r>
    <phoneticPr fontId="86" type="noConversion"/>
  </si>
  <si>
    <r>
      <rPr>
        <sz val="11"/>
        <rFont val="-윤고딕120"/>
        <family val="1"/>
        <charset val="129"/>
      </rPr>
      <t>학생수</t>
    </r>
    <r>
      <rPr>
        <sz val="11"/>
        <rFont val="Arial Narrow"/>
        <family val="2"/>
      </rPr>
      <t xml:space="preserve">          </t>
    </r>
    <r>
      <rPr>
        <sz val="8"/>
        <rFont val="Arial Narrow"/>
        <family val="2"/>
      </rPr>
      <t>Students</t>
    </r>
    <phoneticPr fontId="86" type="noConversion"/>
  </si>
  <si>
    <r>
      <rPr>
        <sz val="11"/>
        <rFont val="-윤고딕120"/>
        <family val="1"/>
        <charset val="129"/>
      </rPr>
      <t>교원</t>
    </r>
    <r>
      <rPr>
        <sz val="11"/>
        <rFont val="Arial Narrow"/>
        <family val="2"/>
      </rPr>
      <t xml:space="preserve">       </t>
    </r>
    <r>
      <rPr>
        <sz val="8"/>
        <rFont val="Arial Narrow"/>
        <family val="2"/>
      </rPr>
      <t>Teachers</t>
    </r>
    <phoneticPr fontId="86" type="noConversion"/>
  </si>
  <si>
    <r>
      <rPr>
        <sz val="11"/>
        <rFont val="-윤고딕120"/>
        <family val="1"/>
        <charset val="129"/>
      </rPr>
      <t>교직원수</t>
    </r>
    <r>
      <rPr>
        <sz val="11"/>
        <rFont val="Arial Narrow"/>
        <family val="2"/>
      </rPr>
      <t xml:space="preserve">            </t>
    </r>
    <r>
      <rPr>
        <sz val="8"/>
        <rFont val="Arial Narrow"/>
        <family val="2"/>
      </rPr>
      <t>Teachers and staffs</t>
    </r>
    <phoneticPr fontId="86" type="noConversion"/>
  </si>
  <si>
    <r>
      <rPr>
        <sz val="11"/>
        <rFont val="-윤고딕120"/>
        <family val="1"/>
        <charset val="129"/>
      </rPr>
      <t>직원수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Clerical staffs</t>
    </r>
    <phoneticPr fontId="86" type="noConversion"/>
  </si>
  <si>
    <t>3. 초등학교</t>
    <phoneticPr fontId="2" type="noConversion"/>
  </si>
  <si>
    <t>Elementary School</t>
    <phoneticPr fontId="2" type="noConversion"/>
  </si>
  <si>
    <r>
      <rPr>
        <sz val="11"/>
        <color rgb="FF000000"/>
        <rFont val="돋움"/>
        <family val="3"/>
        <charset val="129"/>
      </rPr>
      <t>연</t>
    </r>
    <r>
      <rPr>
        <sz val="11"/>
        <color rgb="FF000000"/>
        <rFont val="Arial Narrow"/>
        <family val="2"/>
      </rPr>
      <t xml:space="preserve">       </t>
    </r>
    <r>
      <rPr>
        <sz val="11"/>
        <color rgb="FF000000"/>
        <rFont val="돋움"/>
        <family val="3"/>
        <charset val="129"/>
      </rPr>
      <t>별</t>
    </r>
    <phoneticPr fontId="3" type="noConversion"/>
  </si>
  <si>
    <r>
      <rPr>
        <sz val="11"/>
        <color rgb="FF000000"/>
        <rFont val="돋움"/>
        <family val="3"/>
        <charset val="129"/>
      </rPr>
      <t>학교수</t>
    </r>
  </si>
  <si>
    <r>
      <rPr>
        <sz val="11"/>
        <color rgb="FF000000"/>
        <rFont val="돋움"/>
        <family val="3"/>
        <charset val="129"/>
      </rPr>
      <t>학급수</t>
    </r>
  </si>
  <si>
    <r>
      <rPr>
        <sz val="11"/>
        <color rgb="FF000000"/>
        <rFont val="돋움"/>
        <family val="3"/>
        <charset val="129"/>
      </rPr>
      <t>학생수</t>
    </r>
  </si>
  <si>
    <r>
      <rPr>
        <sz val="11"/>
        <color rgb="FF000000"/>
        <rFont val="돋움"/>
        <family val="3"/>
        <charset val="129"/>
      </rPr>
      <t>교원수</t>
    </r>
  </si>
  <si>
    <r>
      <rPr>
        <sz val="11"/>
        <color rgb="FF000000"/>
        <rFont val="돋움"/>
        <family val="3"/>
        <charset val="129"/>
      </rPr>
      <t>직원수</t>
    </r>
  </si>
  <si>
    <r>
      <rPr>
        <sz val="11"/>
        <color rgb="FF000000"/>
        <rFont val="돋움"/>
        <family val="3"/>
        <charset val="129"/>
      </rPr>
      <t>졸업후상황</t>
    </r>
  </si>
  <si>
    <r>
      <rPr>
        <sz val="11"/>
        <color rgb="FF000000"/>
        <rFont val="돋움"/>
        <family val="3"/>
        <charset val="129"/>
      </rPr>
      <t>입학자</t>
    </r>
  </si>
  <si>
    <r>
      <rPr>
        <sz val="11"/>
        <color rgb="FF000000"/>
        <rFont val="돋움"/>
        <family val="3"/>
        <charset val="129"/>
      </rPr>
      <t>교실수</t>
    </r>
  </si>
  <si>
    <r>
      <rPr>
        <sz val="11"/>
        <color rgb="FF000000"/>
        <rFont val="돋움"/>
        <family val="3"/>
        <charset val="129"/>
      </rPr>
      <t>본교</t>
    </r>
    <phoneticPr fontId="2" type="noConversion"/>
  </si>
  <si>
    <r>
      <rPr>
        <sz val="11"/>
        <color rgb="FF000000"/>
        <rFont val="돋움"/>
        <family val="3"/>
        <charset val="129"/>
      </rPr>
      <t>분교</t>
    </r>
    <phoneticPr fontId="2" type="noConversion"/>
  </si>
  <si>
    <r>
      <rPr>
        <sz val="11"/>
        <color rgb="FF000000"/>
        <rFont val="돋움"/>
        <family val="3"/>
        <charset val="129"/>
      </rPr>
      <t>계</t>
    </r>
    <phoneticPr fontId="2" type="noConversion"/>
  </si>
  <si>
    <r>
      <rPr>
        <sz val="11"/>
        <color rgb="FF000000"/>
        <rFont val="돋움"/>
        <family val="3"/>
        <charset val="129"/>
      </rPr>
      <t>남</t>
    </r>
  </si>
  <si>
    <r>
      <rPr>
        <sz val="11"/>
        <color rgb="FF000000"/>
        <rFont val="돋움"/>
        <family val="3"/>
        <charset val="129"/>
      </rPr>
      <t>여</t>
    </r>
  </si>
  <si>
    <r>
      <rPr>
        <sz val="11"/>
        <color rgb="FF000000"/>
        <rFont val="돋움"/>
        <family val="3"/>
        <charset val="129"/>
      </rPr>
      <t>졸업자수</t>
    </r>
  </si>
  <si>
    <r>
      <rPr>
        <sz val="11"/>
        <color rgb="FF000000"/>
        <rFont val="돋움"/>
        <family val="3"/>
        <charset val="129"/>
      </rPr>
      <t>진학자</t>
    </r>
  </si>
  <si>
    <r>
      <rPr>
        <sz val="11"/>
        <color rgb="FF000000"/>
        <rFont val="돋움"/>
        <family val="3"/>
        <charset val="129"/>
      </rPr>
      <t>읍면동별</t>
    </r>
    <phoneticPr fontId="2" type="noConversion"/>
  </si>
  <si>
    <r>
      <rPr>
        <sz val="11"/>
        <rFont val="-윤고딕120"/>
        <family val="1"/>
        <charset val="129"/>
      </rPr>
      <t>주문진읍</t>
    </r>
    <phoneticPr fontId="86" type="noConversion"/>
  </si>
  <si>
    <r>
      <rPr>
        <sz val="11"/>
        <rFont val="-윤고딕120"/>
        <family val="1"/>
        <charset val="129"/>
      </rPr>
      <t>성산면</t>
    </r>
  </si>
  <si>
    <r>
      <rPr>
        <sz val="11"/>
        <rFont val="-윤고딕120"/>
        <family val="1"/>
        <charset val="129"/>
      </rPr>
      <t>왕산면</t>
    </r>
  </si>
  <si>
    <r>
      <rPr>
        <sz val="11"/>
        <rFont val="-윤고딕120"/>
        <family val="1"/>
        <charset val="129"/>
      </rPr>
      <t>구정면</t>
    </r>
  </si>
  <si>
    <r>
      <rPr>
        <sz val="11"/>
        <rFont val="-윤고딕120"/>
        <family val="1"/>
        <charset val="129"/>
      </rPr>
      <t>강동면</t>
    </r>
  </si>
  <si>
    <r>
      <rPr>
        <sz val="11"/>
        <rFont val="-윤고딕120"/>
        <family val="1"/>
        <charset val="129"/>
      </rPr>
      <t>옥계면</t>
    </r>
  </si>
  <si>
    <r>
      <rPr>
        <sz val="11"/>
        <rFont val="-윤고딕120"/>
        <family val="1"/>
        <charset val="129"/>
      </rPr>
      <t>사천면</t>
    </r>
  </si>
  <si>
    <r>
      <rPr>
        <sz val="11"/>
        <rFont val="-윤고딕120"/>
        <family val="1"/>
        <charset val="129"/>
      </rPr>
      <t>연곡면</t>
    </r>
  </si>
  <si>
    <r>
      <rPr>
        <sz val="11"/>
        <rFont val="-윤고딕120"/>
        <family val="1"/>
        <charset val="129"/>
      </rPr>
      <t>홍제동</t>
    </r>
  </si>
  <si>
    <r>
      <rPr>
        <sz val="11"/>
        <rFont val="-윤고딕120"/>
        <family val="1"/>
        <charset val="129"/>
      </rPr>
      <t>중앙동</t>
    </r>
  </si>
  <si>
    <r>
      <rPr>
        <sz val="11"/>
        <rFont val="-윤고딕120"/>
        <family val="1"/>
        <charset val="129"/>
      </rPr>
      <t>옥천동</t>
    </r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</si>
  <si>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</si>
  <si>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>2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</si>
  <si>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포남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</si>
  <si>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포남</t>
    </r>
    <r>
      <rPr>
        <sz val="11"/>
        <rFont val="Arial Narrow"/>
        <family val="2"/>
      </rPr>
      <t>2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</si>
  <si>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초당동</t>
    </r>
  </si>
  <si>
    <r>
      <rPr>
        <sz val="11"/>
        <rFont val="-윤고딕120"/>
        <family val="1"/>
        <charset val="129"/>
      </rPr>
      <t>송정동</t>
    </r>
  </si>
  <si>
    <r>
      <rPr>
        <sz val="11"/>
        <rFont val="-윤고딕120"/>
        <family val="1"/>
        <charset val="129"/>
      </rPr>
      <t>내곡동</t>
    </r>
  </si>
  <si>
    <r>
      <rPr>
        <sz val="11"/>
        <rFont val="-윤고딕120"/>
        <family val="1"/>
        <charset val="129"/>
      </rPr>
      <t>강남동</t>
    </r>
  </si>
  <si>
    <r>
      <rPr>
        <sz val="11"/>
        <rFont val="-윤고딕120"/>
        <family val="1"/>
        <charset val="129"/>
      </rPr>
      <t>성덕동</t>
    </r>
  </si>
  <si>
    <r>
      <rPr>
        <sz val="11"/>
        <rFont val="-윤고딕120"/>
        <family val="1"/>
        <charset val="129"/>
      </rPr>
      <t>경포동</t>
    </r>
  </si>
  <si>
    <t>4. 중학교(국·공립)</t>
    <phoneticPr fontId="2" type="noConversion"/>
  </si>
  <si>
    <t>Middle School(National·Public)</t>
    <phoneticPr fontId="2" type="noConversion"/>
  </si>
  <si>
    <r>
      <rPr>
        <sz val="11"/>
        <rFont val="돋움"/>
        <family val="3"/>
        <charset val="129"/>
      </rPr>
      <t>입학정원</t>
    </r>
    <phoneticPr fontId="2" type="noConversion"/>
  </si>
  <si>
    <r>
      <rPr>
        <sz val="11"/>
        <rFont val="돋움"/>
        <family val="3"/>
        <charset val="129"/>
      </rPr>
      <t>공</t>
    </r>
    <r>
      <rPr>
        <sz val="11"/>
        <rFont val="Arial Narrow"/>
        <family val="2"/>
      </rPr>
      <t xml:space="preserve">       </t>
    </r>
    <r>
      <rPr>
        <sz val="11"/>
        <rFont val="돋움"/>
        <family val="3"/>
        <charset val="129"/>
      </rPr>
      <t>립</t>
    </r>
    <phoneticPr fontId="2" type="noConversion"/>
  </si>
  <si>
    <r>
      <rPr>
        <sz val="11"/>
        <rFont val="돋움"/>
        <family val="3"/>
        <charset val="129"/>
      </rPr>
      <t>사</t>
    </r>
    <r>
      <rPr>
        <sz val="11"/>
        <rFont val="Arial Narrow"/>
        <family val="2"/>
      </rPr>
      <t xml:space="preserve">       </t>
    </r>
    <r>
      <rPr>
        <sz val="11"/>
        <rFont val="돋움"/>
        <family val="3"/>
        <charset val="129"/>
      </rPr>
      <t>립</t>
    </r>
    <phoneticPr fontId="2" type="noConversion"/>
  </si>
  <si>
    <r>
      <rPr>
        <sz val="11"/>
        <color rgb="FF000000"/>
        <rFont val="돋움"/>
        <family val="3"/>
        <charset val="129"/>
      </rPr>
      <t>연</t>
    </r>
    <r>
      <rPr>
        <sz val="11"/>
        <color rgb="FF000000"/>
        <rFont val="Arial Narrow"/>
        <family val="2"/>
      </rPr>
      <t xml:space="preserve">       </t>
    </r>
    <r>
      <rPr>
        <sz val="11"/>
        <color rgb="FF000000"/>
        <rFont val="돋움"/>
        <family val="3"/>
        <charset val="129"/>
      </rPr>
      <t>별</t>
    </r>
    <phoneticPr fontId="3" type="noConversion"/>
  </si>
  <si>
    <r>
      <rPr>
        <sz val="11"/>
        <color rgb="FF000000"/>
        <rFont val="돋움"/>
        <family val="3"/>
        <charset val="129"/>
      </rPr>
      <t>입학상황</t>
    </r>
    <phoneticPr fontId="2" type="noConversion"/>
  </si>
  <si>
    <r>
      <rPr>
        <sz val="11"/>
        <color rgb="FF000000"/>
        <rFont val="돋움"/>
        <family val="3"/>
        <charset val="129"/>
      </rPr>
      <t>분교</t>
    </r>
    <phoneticPr fontId="2" type="noConversion"/>
  </si>
  <si>
    <r>
      <rPr>
        <sz val="11"/>
        <color rgb="FF000000"/>
        <rFont val="돋움"/>
        <family val="3"/>
        <charset val="129"/>
      </rPr>
      <t>계</t>
    </r>
    <phoneticPr fontId="2" type="noConversion"/>
  </si>
  <si>
    <r>
      <rPr>
        <sz val="11"/>
        <color rgb="FF000000"/>
        <rFont val="돋움"/>
        <family val="3"/>
        <charset val="129"/>
      </rPr>
      <t>계</t>
    </r>
    <phoneticPr fontId="2" type="noConversion"/>
  </si>
  <si>
    <r>
      <rPr>
        <sz val="11"/>
        <color rgb="FF000000"/>
        <rFont val="돋움"/>
        <family val="3"/>
        <charset val="129"/>
      </rPr>
      <t>연</t>
    </r>
    <r>
      <rPr>
        <sz val="11"/>
        <color rgb="FF000000"/>
        <rFont val="Arial Narrow"/>
        <family val="2"/>
      </rPr>
      <t xml:space="preserve">       </t>
    </r>
    <r>
      <rPr>
        <sz val="11"/>
        <color rgb="FF000000"/>
        <rFont val="돋움"/>
        <family val="3"/>
        <charset val="129"/>
      </rPr>
      <t>별</t>
    </r>
    <phoneticPr fontId="3" type="noConversion"/>
  </si>
  <si>
    <r>
      <rPr>
        <sz val="11"/>
        <color rgb="FF000000"/>
        <rFont val="돋움"/>
        <family val="3"/>
        <charset val="129"/>
      </rPr>
      <t>직원수</t>
    </r>
    <phoneticPr fontId="2" type="noConversion"/>
  </si>
  <si>
    <r>
      <rPr>
        <sz val="11"/>
        <color rgb="FF000000"/>
        <rFont val="돋움"/>
        <family val="3"/>
        <charset val="129"/>
      </rPr>
      <t>입학상황</t>
    </r>
    <phoneticPr fontId="2" type="noConversion"/>
  </si>
  <si>
    <r>
      <rPr>
        <sz val="11"/>
        <color rgb="FF000000"/>
        <rFont val="돋움"/>
        <family val="3"/>
        <charset val="129"/>
      </rPr>
      <t>계</t>
    </r>
    <phoneticPr fontId="2" type="noConversion"/>
  </si>
  <si>
    <r>
      <rPr>
        <sz val="11"/>
        <rFont val="돋움"/>
        <family val="3"/>
        <charset val="129"/>
      </rPr>
      <t>입학정원</t>
    </r>
    <phoneticPr fontId="2" type="noConversion"/>
  </si>
  <si>
    <r>
      <rPr>
        <sz val="11"/>
        <rFont val="돋움"/>
        <family val="3"/>
        <charset val="129"/>
      </rPr>
      <t>입학자</t>
    </r>
    <phoneticPr fontId="2" type="noConversion"/>
  </si>
  <si>
    <r>
      <rPr>
        <sz val="11"/>
        <rFont val="돋움"/>
        <family val="3"/>
        <charset val="129"/>
      </rPr>
      <t>공</t>
    </r>
    <r>
      <rPr>
        <sz val="11"/>
        <rFont val="Arial Narrow"/>
        <family val="2"/>
      </rPr>
      <t xml:space="preserve">       </t>
    </r>
    <r>
      <rPr>
        <sz val="11"/>
        <rFont val="돋움"/>
        <family val="3"/>
        <charset val="129"/>
      </rPr>
      <t>립</t>
    </r>
    <phoneticPr fontId="2" type="noConversion"/>
  </si>
  <si>
    <r>
      <rPr>
        <sz val="11"/>
        <rFont val="돋움"/>
        <family val="3"/>
        <charset val="129"/>
      </rPr>
      <t>사</t>
    </r>
    <r>
      <rPr>
        <sz val="11"/>
        <rFont val="Arial Narrow"/>
        <family val="2"/>
      </rPr>
      <t xml:space="preserve">       </t>
    </r>
    <r>
      <rPr>
        <sz val="11"/>
        <rFont val="돋움"/>
        <family val="3"/>
        <charset val="129"/>
      </rPr>
      <t>립</t>
    </r>
    <phoneticPr fontId="2" type="noConversion"/>
  </si>
  <si>
    <r>
      <rPr>
        <sz val="11"/>
        <rFont val="돋움"/>
        <family val="3"/>
        <charset val="129"/>
      </rPr>
      <t>입학자</t>
    </r>
    <phoneticPr fontId="2" type="noConversion"/>
  </si>
  <si>
    <r>
      <rPr>
        <sz val="11"/>
        <rFont val="돋움"/>
        <family val="3"/>
        <charset val="129"/>
      </rPr>
      <t>특수목적고</t>
    </r>
    <phoneticPr fontId="2" type="noConversion"/>
  </si>
  <si>
    <r>
      <rPr>
        <sz val="11"/>
        <color rgb="FF000000"/>
        <rFont val="돋움"/>
        <family val="3"/>
        <charset val="129"/>
      </rPr>
      <t>직원수</t>
    </r>
    <phoneticPr fontId="2" type="noConversion"/>
  </si>
  <si>
    <r>
      <rPr>
        <sz val="11"/>
        <color rgb="FF000000"/>
        <rFont val="돋움"/>
        <family val="3"/>
        <charset val="129"/>
      </rPr>
      <t>입학상황</t>
    </r>
    <phoneticPr fontId="2" type="noConversion"/>
  </si>
  <si>
    <r>
      <rPr>
        <sz val="11"/>
        <color rgb="FF000000"/>
        <rFont val="돋움"/>
        <family val="3"/>
        <charset val="129"/>
      </rPr>
      <t>교지면적</t>
    </r>
  </si>
  <si>
    <r>
      <rPr>
        <sz val="11"/>
        <color rgb="FF000000"/>
        <rFont val="돋움"/>
        <family val="3"/>
        <charset val="129"/>
      </rPr>
      <t>건물면적</t>
    </r>
  </si>
  <si>
    <r>
      <rPr>
        <sz val="11"/>
        <color rgb="FF000000"/>
        <rFont val="돋움"/>
        <family val="3"/>
        <charset val="129"/>
      </rPr>
      <t>계</t>
    </r>
    <phoneticPr fontId="2" type="noConversion"/>
  </si>
  <si>
    <r>
      <rPr>
        <sz val="11"/>
        <color rgb="FF000000"/>
        <rFont val="돋움"/>
        <family val="3"/>
        <charset val="129"/>
      </rPr>
      <t>계</t>
    </r>
    <phoneticPr fontId="2" type="noConversion"/>
  </si>
  <si>
    <r>
      <rPr>
        <sz val="11"/>
        <rFont val="돋움"/>
        <family val="3"/>
        <charset val="129"/>
      </rPr>
      <t>특성화고</t>
    </r>
    <phoneticPr fontId="2" type="noConversion"/>
  </si>
  <si>
    <t>The situation</t>
    <phoneticPr fontId="2" type="noConversion"/>
  </si>
  <si>
    <t>after Graduating</t>
    <phoneticPr fontId="2" type="noConversion"/>
  </si>
  <si>
    <t>특수목적고</t>
    <phoneticPr fontId="2" type="noConversion"/>
  </si>
  <si>
    <r>
      <rPr>
        <sz val="11"/>
        <rFont val="-윤고딕120"/>
        <family val="1"/>
        <charset val="129"/>
      </rPr>
      <t>강원도립대학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공립</t>
    </r>
    <r>
      <rPr>
        <sz val="11"/>
        <rFont val="Arial Narrow"/>
        <family val="2"/>
      </rPr>
      <t>)</t>
    </r>
    <phoneticPr fontId="86" type="noConversion"/>
  </si>
  <si>
    <r>
      <rPr>
        <sz val="11"/>
        <rFont val="돋움"/>
        <family val="3"/>
        <charset val="129"/>
      </rPr>
      <t>한국폴리텍Ⅲ대학
강릉캠퍼스</t>
    </r>
    <phoneticPr fontId="2" type="noConversion"/>
  </si>
  <si>
    <t>8. 대학교</t>
    <phoneticPr fontId="2" type="noConversion"/>
  </si>
  <si>
    <t>University</t>
    <phoneticPr fontId="2" type="noConversion"/>
  </si>
  <si>
    <r>
      <rPr>
        <sz val="11"/>
        <rFont val="-윤고딕120"/>
        <family val="1"/>
        <charset val="129"/>
      </rPr>
      <t>강릉원주대학교</t>
    </r>
    <phoneticPr fontId="86" type="noConversion"/>
  </si>
  <si>
    <r>
      <rPr>
        <sz val="11"/>
        <rFont val="돋움"/>
        <family val="3"/>
        <charset val="129"/>
      </rPr>
      <t>가톨릭관동대학교</t>
    </r>
    <phoneticPr fontId="2" type="noConversion"/>
  </si>
  <si>
    <r>
      <rPr>
        <sz val="11"/>
        <rFont val="돋움"/>
        <family val="3"/>
        <charset val="129"/>
      </rPr>
      <t>강릉영동대학교</t>
    </r>
    <phoneticPr fontId="2" type="noConversion"/>
  </si>
  <si>
    <t>…</t>
    <phoneticPr fontId="2" type="noConversion"/>
  </si>
  <si>
    <t>Graduate School</t>
    <phoneticPr fontId="2" type="noConversion"/>
  </si>
  <si>
    <t>9. 대학원</t>
    <phoneticPr fontId="2" type="noConversion"/>
  </si>
  <si>
    <t>Other School</t>
    <phoneticPr fontId="2" type="noConversion"/>
  </si>
  <si>
    <t>10. 기타학교</t>
    <phoneticPr fontId="2" type="noConversion"/>
  </si>
  <si>
    <r>
      <t>강릉영동대학교</t>
    </r>
    <r>
      <rPr>
        <vertAlign val="superscript"/>
        <sz val="11"/>
        <rFont val="돋움"/>
        <family val="3"/>
        <charset val="129"/>
      </rPr>
      <t>4)</t>
    </r>
    <phoneticPr fontId="2" type="noConversion"/>
  </si>
  <si>
    <t>강릉원주대학교
경영정책과학대학원</t>
    <phoneticPr fontId="86" type="noConversion"/>
  </si>
  <si>
    <t>가톨릭관동대학교
보건의료융합대학원</t>
    <phoneticPr fontId="2" type="noConversion"/>
  </si>
  <si>
    <t>가톨릭관동대학교
에너지자원융합대학원</t>
    <phoneticPr fontId="2" type="noConversion"/>
  </si>
  <si>
    <t>가톨릭관동대학교
보건의료융합대학원</t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</si>
  <si>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67" type="noConversion"/>
  </si>
  <si>
    <r>
      <rPr>
        <sz val="11"/>
        <rFont val="-윤고딕120"/>
        <family val="1"/>
        <charset val="129"/>
      </rPr>
      <t>취학대상자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 xml:space="preserve">Target children </t>
    </r>
    <phoneticPr fontId="86" type="noConversion"/>
  </si>
  <si>
    <r>
      <rPr>
        <sz val="11"/>
        <rFont val="-윤고딕120"/>
        <family val="1"/>
        <charset val="129"/>
      </rPr>
      <t>취학자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Enrollments of children</t>
    </r>
    <phoneticPr fontId="86" type="noConversion"/>
  </si>
  <si>
    <r>
      <rPr>
        <sz val="11"/>
        <rFont val="-윤고딕120"/>
        <family val="1"/>
        <charset val="129"/>
      </rPr>
      <t>취학률</t>
    </r>
    <phoneticPr fontId="86" type="noConversion"/>
  </si>
  <si>
    <r>
      <rPr>
        <sz val="11"/>
        <rFont val="돋움"/>
        <family val="3"/>
        <charset val="129"/>
      </rPr>
      <t>계</t>
    </r>
  </si>
  <si>
    <r>
      <rPr>
        <sz val="11"/>
        <rFont val="돋움"/>
        <family val="3"/>
        <charset val="129"/>
      </rPr>
      <t>적령아동</t>
    </r>
    <phoneticPr fontId="67" type="noConversion"/>
  </si>
  <si>
    <r>
      <rPr>
        <sz val="11"/>
        <rFont val="돋움"/>
        <family val="3"/>
        <charset val="129"/>
      </rPr>
      <t>유예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및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과령아</t>
    </r>
    <phoneticPr fontId="67" type="noConversion"/>
  </si>
  <si>
    <r>
      <rPr>
        <sz val="11"/>
        <rFont val="돋움"/>
        <family val="3"/>
        <charset val="129"/>
      </rPr>
      <t>적령아동</t>
    </r>
    <phoneticPr fontId="67" type="noConversion"/>
  </si>
  <si>
    <r>
      <rPr>
        <sz val="11"/>
        <rFont val="돋움"/>
        <family val="3"/>
        <charset val="129"/>
      </rPr>
      <t>기타</t>
    </r>
    <r>
      <rPr>
        <vertAlign val="superscript"/>
        <sz val="10.5"/>
        <rFont val="Arial Narrow"/>
        <family val="2"/>
      </rPr>
      <t>1)</t>
    </r>
    <phoneticPr fontId="67" type="noConversion"/>
  </si>
  <si>
    <r>
      <rPr>
        <sz val="11"/>
        <rFont val="돋움"/>
        <family val="3"/>
        <charset val="129"/>
      </rPr>
      <t>남</t>
    </r>
    <phoneticPr fontId="67" type="noConversion"/>
  </si>
  <si>
    <r>
      <rPr>
        <sz val="11"/>
        <rFont val="돋움"/>
        <family val="3"/>
        <charset val="129"/>
      </rPr>
      <t>여</t>
    </r>
    <phoneticPr fontId="67" type="noConversion"/>
  </si>
  <si>
    <r>
      <rPr>
        <sz val="11"/>
        <rFont val="돋움"/>
        <family val="3"/>
        <charset val="129"/>
      </rPr>
      <t>여</t>
    </r>
    <phoneticPr fontId="67" type="noConversion"/>
  </si>
  <si>
    <r>
      <rPr>
        <sz val="11"/>
        <rFont val="돋움"/>
        <family val="3"/>
        <charset val="129"/>
      </rPr>
      <t>여</t>
    </r>
    <phoneticPr fontId="67" type="noConversion"/>
  </si>
  <si>
    <r>
      <rPr>
        <sz val="11"/>
        <rFont val="돋움"/>
        <family val="3"/>
        <charset val="129"/>
      </rPr>
      <t>남</t>
    </r>
    <phoneticPr fontId="67" type="noConversion"/>
  </si>
  <si>
    <r>
      <rPr>
        <sz val="10.5"/>
        <rFont val="-윤고딕120"/>
        <family val="1"/>
        <charset val="129"/>
      </rPr>
      <t>읍면동별</t>
    </r>
    <phoneticPr fontId="67" type="noConversion"/>
  </si>
  <si>
    <r>
      <rPr>
        <sz val="10.5"/>
        <rFont val="-윤고딕120"/>
        <family val="1"/>
        <charset val="129"/>
      </rPr>
      <t>주문진읍</t>
    </r>
    <phoneticPr fontId="86" type="noConversion"/>
  </si>
  <si>
    <r>
      <rPr>
        <sz val="10.5"/>
        <rFont val="-윤고딕120"/>
        <family val="1"/>
        <charset val="129"/>
      </rPr>
      <t>성산면</t>
    </r>
  </si>
  <si>
    <r>
      <rPr>
        <sz val="10.5"/>
        <rFont val="-윤고딕120"/>
        <family val="1"/>
        <charset val="129"/>
      </rPr>
      <t>왕산면</t>
    </r>
  </si>
  <si>
    <r>
      <rPr>
        <sz val="10.5"/>
        <rFont val="-윤고딕120"/>
        <family val="1"/>
        <charset val="129"/>
      </rPr>
      <t>구정면</t>
    </r>
  </si>
  <si>
    <r>
      <rPr>
        <sz val="10.5"/>
        <rFont val="-윤고딕120"/>
        <family val="1"/>
        <charset val="129"/>
      </rPr>
      <t>강동면</t>
    </r>
  </si>
  <si>
    <r>
      <rPr>
        <sz val="10.5"/>
        <rFont val="-윤고딕120"/>
        <family val="1"/>
        <charset val="129"/>
      </rPr>
      <t>옥계면</t>
    </r>
  </si>
  <si>
    <r>
      <rPr>
        <sz val="10.5"/>
        <rFont val="-윤고딕120"/>
        <family val="1"/>
        <charset val="129"/>
      </rPr>
      <t>사천면</t>
    </r>
  </si>
  <si>
    <r>
      <rPr>
        <sz val="10.5"/>
        <rFont val="-윤고딕120"/>
        <family val="1"/>
        <charset val="129"/>
      </rPr>
      <t>홍제동</t>
    </r>
  </si>
  <si>
    <r>
      <rPr>
        <sz val="10.5"/>
        <rFont val="-윤고딕120"/>
        <family val="1"/>
        <charset val="129"/>
      </rPr>
      <t>중앙동</t>
    </r>
  </si>
  <si>
    <r>
      <rPr>
        <sz val="10.5"/>
        <rFont val="-윤고딕120"/>
        <family val="1"/>
        <charset val="129"/>
      </rPr>
      <t>옥천동</t>
    </r>
  </si>
  <si>
    <r>
      <rPr>
        <sz val="10.5"/>
        <rFont val="-윤고딕120"/>
        <family val="1"/>
        <charset val="129"/>
      </rPr>
      <t>교</t>
    </r>
    <r>
      <rPr>
        <sz val="10.5"/>
        <rFont val="Arial Narrow"/>
        <family val="2"/>
      </rPr>
      <t>1</t>
    </r>
    <r>
      <rPr>
        <sz val="10.5"/>
        <rFont val="-윤고딕120"/>
        <family val="1"/>
        <charset val="129"/>
      </rPr>
      <t>동</t>
    </r>
  </si>
  <si>
    <r>
      <rPr>
        <sz val="10.5"/>
        <rFont val="-윤고딕120"/>
        <family val="1"/>
        <charset val="129"/>
      </rPr>
      <t>포남</t>
    </r>
    <r>
      <rPr>
        <sz val="10.5"/>
        <rFont val="Arial Narrow"/>
        <family val="2"/>
      </rPr>
      <t>1</t>
    </r>
    <r>
      <rPr>
        <sz val="10.5"/>
        <rFont val="-윤고딕120"/>
        <family val="1"/>
        <charset val="129"/>
      </rPr>
      <t>동</t>
    </r>
  </si>
  <si>
    <r>
      <rPr>
        <sz val="10.5"/>
        <rFont val="-윤고딕120"/>
        <family val="1"/>
        <charset val="129"/>
      </rPr>
      <t>포남</t>
    </r>
    <r>
      <rPr>
        <sz val="10.5"/>
        <rFont val="Arial Narrow"/>
        <family val="2"/>
      </rPr>
      <t>2</t>
    </r>
    <r>
      <rPr>
        <sz val="10.5"/>
        <rFont val="-윤고딕120"/>
        <family val="1"/>
        <charset val="129"/>
      </rPr>
      <t>동</t>
    </r>
  </si>
  <si>
    <r>
      <rPr>
        <sz val="10.5"/>
        <rFont val="-윤고딕120"/>
        <family val="1"/>
        <charset val="129"/>
      </rPr>
      <t>초당동</t>
    </r>
  </si>
  <si>
    <r>
      <rPr>
        <sz val="10.5"/>
        <rFont val="-윤고딕120"/>
        <family val="1"/>
        <charset val="129"/>
      </rPr>
      <t>송정동</t>
    </r>
  </si>
  <si>
    <r>
      <rPr>
        <sz val="10.5"/>
        <rFont val="-윤고딕120"/>
        <family val="1"/>
        <charset val="129"/>
      </rPr>
      <t>내곡동</t>
    </r>
  </si>
  <si>
    <r>
      <rPr>
        <sz val="10.5"/>
        <rFont val="-윤고딕120"/>
        <family val="1"/>
        <charset val="129"/>
      </rPr>
      <t>강남동</t>
    </r>
  </si>
  <si>
    <r>
      <rPr>
        <sz val="10.5"/>
        <rFont val="-윤고딕120"/>
        <family val="1"/>
        <charset val="129"/>
      </rPr>
      <t>성덕동</t>
    </r>
  </si>
  <si>
    <r>
      <rPr>
        <sz val="10.5"/>
        <rFont val="-윤고딕120"/>
        <family val="1"/>
        <charset val="129"/>
      </rPr>
      <t>경포동</t>
    </r>
  </si>
  <si>
    <t>schooling age</t>
    <phoneticPr fontId="67" type="noConversion"/>
  </si>
  <si>
    <t>Children of</t>
    <phoneticPr fontId="67" type="noConversion"/>
  </si>
  <si>
    <t>over the schooling age</t>
    <phoneticPr fontId="67" type="noConversion"/>
  </si>
  <si>
    <t>Children</t>
    <phoneticPr fontId="67" type="noConversion"/>
  </si>
  <si>
    <t>조기입학</t>
    <phoneticPr fontId="67" type="noConversion"/>
  </si>
  <si>
    <t>조기입학</t>
    <phoneticPr fontId="67" type="noConversion"/>
  </si>
  <si>
    <t>of  schooling</t>
    <phoneticPr fontId="67" type="noConversion"/>
  </si>
  <si>
    <t>Children</t>
    <phoneticPr fontId="67" type="noConversion"/>
  </si>
  <si>
    <t>Children</t>
    <phoneticPr fontId="67" type="noConversion"/>
  </si>
  <si>
    <t>under the schooling age</t>
    <phoneticPr fontId="67" type="noConversion"/>
  </si>
  <si>
    <t>신청자</t>
    <phoneticPr fontId="2" type="noConversion"/>
  </si>
  <si>
    <r>
      <rPr>
        <sz val="11"/>
        <rFont val="돋움"/>
        <family val="3"/>
        <charset val="129"/>
      </rPr>
      <t>유예</t>
    </r>
    <r>
      <rPr>
        <sz val="11"/>
        <rFont val="돋움"/>
        <family val="3"/>
        <charset val="129"/>
      </rPr>
      <t/>
    </r>
    <phoneticPr fontId="67" type="noConversion"/>
  </si>
  <si>
    <r>
      <rPr>
        <sz val="11"/>
        <rFont val="돋움"/>
        <family val="3"/>
        <charset val="129"/>
      </rPr>
      <t>및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과령아</t>
    </r>
    <phoneticPr fontId="2" type="noConversion"/>
  </si>
  <si>
    <t>신청자</t>
    <phoneticPr fontId="67" type="noConversion"/>
  </si>
  <si>
    <t>for Earlier Entrant</t>
    <phoneticPr fontId="67" type="noConversion"/>
  </si>
  <si>
    <t>Applicant</t>
    <phoneticPr fontId="67" type="noConversion"/>
  </si>
  <si>
    <t>Enrollments of Children at the Right Age for Compulsory Education</t>
    <phoneticPr fontId="2" type="noConversion"/>
  </si>
  <si>
    <t>12. 사설학원 및 독서실</t>
    <phoneticPr fontId="2" type="noConversion"/>
  </si>
  <si>
    <t>Private Institutes and Reading Rooms</t>
    <phoneticPr fontId="2" type="noConversion"/>
  </si>
  <si>
    <t>Practical Affairs</t>
    <phoneticPr fontId="67" type="noConversion"/>
  </si>
  <si>
    <t>International</t>
    <phoneticPr fontId="67" type="noConversion"/>
  </si>
  <si>
    <t>organization</t>
    <phoneticPr fontId="67" type="noConversion"/>
  </si>
  <si>
    <t>Table of</t>
    <phoneticPr fontId="2" type="noConversion"/>
  </si>
  <si>
    <r>
      <t>13. 공공도서관</t>
    </r>
    <r>
      <rPr>
        <b/>
        <vertAlign val="superscript"/>
        <sz val="21"/>
        <rFont val="-윤고딕130"/>
        <family val="1"/>
        <charset val="129"/>
      </rPr>
      <t>1)</t>
    </r>
    <phoneticPr fontId="86" type="noConversion"/>
  </si>
  <si>
    <r>
      <t>예  산</t>
    </r>
    <r>
      <rPr>
        <vertAlign val="superscript"/>
        <sz val="11"/>
        <rFont val="-윤고딕120"/>
        <family val="1"/>
        <charset val="129"/>
      </rPr>
      <t>2)</t>
    </r>
    <phoneticPr fontId="86" type="noConversion"/>
  </si>
  <si>
    <r>
      <rPr>
        <sz val="11"/>
        <rFont val="돋움"/>
        <family val="3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돋움"/>
        <family val="3"/>
        <charset val="129"/>
      </rPr>
      <t>별</t>
    </r>
    <phoneticPr fontId="86" type="noConversion"/>
  </si>
  <si>
    <r>
      <rPr>
        <sz val="11"/>
        <rFont val="돋움"/>
        <family val="3"/>
        <charset val="129"/>
      </rPr>
      <t>박물관별</t>
    </r>
  </si>
  <si>
    <r>
      <rPr>
        <sz val="11"/>
        <rFont val="-윤고딕120"/>
        <family val="1"/>
        <charset val="129"/>
      </rPr>
      <t>대관령박물관</t>
    </r>
    <phoneticPr fontId="67" type="noConversion"/>
  </si>
  <si>
    <r>
      <rPr>
        <sz val="11"/>
        <rFont val="-윤고딕120"/>
        <family val="1"/>
        <charset val="129"/>
      </rPr>
      <t>오죽헌박물관</t>
    </r>
    <phoneticPr fontId="67" type="noConversion"/>
  </si>
  <si>
    <r>
      <rPr>
        <sz val="11"/>
        <rFont val="돋움"/>
        <family val="3"/>
        <charset val="129"/>
      </rPr>
      <t>강릉원주대학교박물관</t>
    </r>
  </si>
  <si>
    <r>
      <rPr>
        <sz val="11"/>
        <rFont val="돋움"/>
        <family val="3"/>
        <charset val="129"/>
      </rPr>
      <t>가톨릭관동대학교박물관</t>
    </r>
    <phoneticPr fontId="67" type="noConversion"/>
  </si>
  <si>
    <r>
      <rPr>
        <sz val="11"/>
        <rFont val="돋움"/>
        <family val="3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돋움"/>
        <family val="3"/>
        <charset val="129"/>
      </rPr>
      <t>별</t>
    </r>
    <phoneticPr fontId="86" type="noConversion"/>
  </si>
  <si>
    <r>
      <rPr>
        <sz val="11"/>
        <rFont val="돋움"/>
        <family val="3"/>
        <charset val="129"/>
      </rPr>
      <t>초제</t>
    </r>
    <phoneticPr fontId="67" type="noConversion"/>
  </si>
  <si>
    <r>
      <rPr>
        <sz val="11"/>
        <rFont val="돋움"/>
        <family val="3"/>
        <charset val="129"/>
      </rPr>
      <t>나무</t>
    </r>
    <phoneticPr fontId="67" type="noConversion"/>
  </si>
  <si>
    <r>
      <rPr>
        <sz val="11"/>
        <rFont val="돋움"/>
        <family val="3"/>
        <charset val="129"/>
      </rPr>
      <t>골각패갑</t>
    </r>
    <phoneticPr fontId="67" type="noConversion"/>
  </si>
  <si>
    <r>
      <rPr>
        <sz val="11"/>
        <rFont val="돋움"/>
        <family val="3"/>
        <charset val="129"/>
      </rPr>
      <t>지</t>
    </r>
    <phoneticPr fontId="67" type="noConversion"/>
  </si>
  <si>
    <r>
      <rPr>
        <sz val="11"/>
        <rFont val="돋움"/>
        <family val="3"/>
        <charset val="129"/>
      </rPr>
      <t>피모</t>
    </r>
    <phoneticPr fontId="67" type="noConversion"/>
  </si>
  <si>
    <r>
      <rPr>
        <sz val="11"/>
        <rFont val="돋움"/>
        <family val="3"/>
        <charset val="129"/>
      </rPr>
      <t>사직</t>
    </r>
    <phoneticPr fontId="67" type="noConversion"/>
  </si>
  <si>
    <r>
      <rPr>
        <sz val="11"/>
        <rFont val="돋움"/>
        <family val="3"/>
        <charset val="129"/>
      </rPr>
      <t>종자</t>
    </r>
    <phoneticPr fontId="67" type="noConversion"/>
  </si>
  <si>
    <r>
      <rPr>
        <sz val="11"/>
        <rFont val="돋움"/>
        <family val="3"/>
        <charset val="129"/>
      </rPr>
      <t>기타</t>
    </r>
    <r>
      <rPr>
        <vertAlign val="superscript"/>
        <sz val="10"/>
        <rFont val="Arial Narrow"/>
        <family val="2"/>
      </rPr>
      <t>2)</t>
    </r>
    <phoneticPr fontId="2" type="noConversion"/>
  </si>
  <si>
    <r>
      <t xml:space="preserve">Leather </t>
    </r>
    <r>
      <rPr>
        <sz val="8"/>
        <rFont val="-윤고딕120"/>
        <family val="1"/>
        <charset val="129"/>
      </rPr>
      <t>＆</t>
    </r>
    <phoneticPr fontId="67" type="noConversion"/>
  </si>
  <si>
    <r>
      <rPr>
        <sz val="11"/>
        <rFont val="-윤고딕120"/>
        <family val="1"/>
        <charset val="129"/>
      </rPr>
      <t>대관령박물관</t>
    </r>
    <phoneticPr fontId="67" type="noConversion"/>
  </si>
  <si>
    <r>
      <rPr>
        <sz val="11"/>
        <rFont val="-윤고딕120"/>
        <family val="1"/>
        <charset val="129"/>
      </rPr>
      <t>오죽헌박물관</t>
    </r>
    <phoneticPr fontId="67" type="noConversion"/>
  </si>
  <si>
    <r>
      <rPr>
        <sz val="11"/>
        <rFont val="돋움"/>
        <family val="3"/>
        <charset val="129"/>
      </rPr>
      <t>가톨릭관동대학교박물관</t>
    </r>
    <phoneticPr fontId="67" type="noConversion"/>
  </si>
  <si>
    <r>
      <rPr>
        <sz val="11"/>
        <rFont val="-윤고딕120"/>
        <family val="1"/>
        <charset val="129"/>
      </rPr>
      <t>소장품목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 xml:space="preserve"> Collection Items</t>
    </r>
    <phoneticPr fontId="67" type="noConversion"/>
  </si>
  <si>
    <r>
      <rPr>
        <sz val="11"/>
        <rFont val="-윤고딕120"/>
        <family val="1"/>
        <charset val="129"/>
      </rPr>
      <t>입장자</t>
    </r>
    <phoneticPr fontId="67" type="noConversion"/>
  </si>
  <si>
    <r>
      <rPr>
        <sz val="11"/>
        <rFont val="돋움"/>
        <family val="3"/>
        <charset val="129"/>
      </rPr>
      <t>금속</t>
    </r>
    <phoneticPr fontId="67" type="noConversion"/>
  </si>
  <si>
    <r>
      <rPr>
        <sz val="11"/>
        <rFont val="돋움"/>
        <family val="3"/>
        <charset val="129"/>
      </rPr>
      <t>토제</t>
    </r>
    <phoneticPr fontId="67" type="noConversion"/>
  </si>
  <si>
    <r>
      <rPr>
        <sz val="11"/>
        <rFont val="돋움"/>
        <family val="3"/>
        <charset val="129"/>
      </rPr>
      <t>도자기</t>
    </r>
    <phoneticPr fontId="67" type="noConversion"/>
  </si>
  <si>
    <r>
      <rPr>
        <sz val="11"/>
        <rFont val="돋움"/>
        <family val="3"/>
        <charset val="129"/>
      </rPr>
      <t>석</t>
    </r>
    <phoneticPr fontId="67" type="noConversion"/>
  </si>
  <si>
    <r>
      <rPr>
        <sz val="11"/>
        <rFont val="돋움"/>
        <family val="3"/>
        <charset val="129"/>
      </rPr>
      <t>유리보석</t>
    </r>
    <phoneticPr fontId="67" type="noConversion"/>
  </si>
  <si>
    <r>
      <rPr>
        <sz val="11"/>
        <rFont val="-윤고딕120"/>
        <family val="1"/>
        <charset val="129"/>
      </rPr>
      <t>소장품목</t>
    </r>
    <r>
      <rPr>
        <sz val="10"/>
        <rFont val="Arial Narrow"/>
        <family val="2"/>
      </rPr>
      <t xml:space="preserve">        </t>
    </r>
    <r>
      <rPr>
        <sz val="8"/>
        <rFont val="Arial Narrow"/>
        <family val="2"/>
      </rPr>
      <t>Collection Items</t>
    </r>
    <phoneticPr fontId="67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</si>
  <si>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phoneticPr fontId="86" type="noConversion"/>
  </si>
  <si>
    <r>
      <rPr>
        <sz val="11"/>
        <rFont val="-윤고딕120"/>
        <family val="1"/>
        <charset val="129"/>
      </rPr>
      <t>총계</t>
    </r>
    <phoneticPr fontId="86" type="noConversion"/>
  </si>
  <si>
    <r>
      <rPr>
        <sz val="11"/>
        <rFont val="-윤고딕120"/>
        <family val="1"/>
        <charset val="129"/>
      </rPr>
      <t>지정문화재</t>
    </r>
    <r>
      <rPr>
        <sz val="11"/>
        <rFont val="Arial Narrow"/>
        <family val="2"/>
      </rPr>
      <t xml:space="preserve">           </t>
    </r>
    <r>
      <rPr>
        <sz val="8"/>
        <rFont val="Arial Narrow"/>
        <family val="2"/>
      </rPr>
      <t xml:space="preserve">Designated cultural heritage   </t>
    </r>
    <r>
      <rPr>
        <sz val="11"/>
        <rFont val="Arial Narrow"/>
        <family val="2"/>
      </rPr>
      <t xml:space="preserve">                                                                  </t>
    </r>
    <phoneticPr fontId="86" type="noConversion"/>
  </si>
  <si>
    <r>
      <rPr>
        <sz val="11"/>
        <rFont val="-윤고딕120"/>
        <family val="1"/>
        <charset val="129"/>
      </rPr>
      <t>지정문화재</t>
    </r>
    <r>
      <rPr>
        <sz val="11"/>
        <rFont val="Arial Narrow"/>
        <family val="2"/>
      </rPr>
      <t xml:space="preserve">           </t>
    </r>
    <r>
      <rPr>
        <sz val="8"/>
        <rFont val="Arial Narrow"/>
        <family val="2"/>
      </rPr>
      <t xml:space="preserve">Designated cultural properties     </t>
    </r>
    <phoneticPr fontId="86" type="noConversion"/>
  </si>
  <si>
    <r>
      <rPr>
        <sz val="11"/>
        <rFont val="-윤고딕120"/>
        <family val="1"/>
        <charset val="129"/>
      </rPr>
      <t>등록문화재</t>
    </r>
    <phoneticPr fontId="86" type="noConversion"/>
  </si>
  <si>
    <r>
      <rPr>
        <sz val="11"/>
        <rFont val="-윤고딕120"/>
        <family val="1"/>
        <charset val="129"/>
      </rPr>
      <t>국가지정문화재</t>
    </r>
    <r>
      <rPr>
        <sz val="11"/>
        <rFont val="Arial Narrow"/>
        <family val="2"/>
      </rPr>
      <t xml:space="preserve">              </t>
    </r>
    <r>
      <rPr>
        <sz val="8"/>
        <rFont val="Arial Narrow"/>
        <family val="2"/>
      </rPr>
      <t>National designated heritage</t>
    </r>
    <phoneticPr fontId="86" type="noConversion"/>
  </si>
  <si>
    <r>
      <rPr>
        <sz val="11"/>
        <rFont val="-윤고딕120"/>
        <family val="1"/>
        <charset val="129"/>
      </rPr>
      <t>지방지정문화재</t>
    </r>
    <r>
      <rPr>
        <sz val="11"/>
        <rFont val="Arial Narrow"/>
        <family val="2"/>
      </rPr>
      <t xml:space="preserve">          </t>
    </r>
    <r>
      <rPr>
        <sz val="8"/>
        <rFont val="Arial Narrow"/>
        <family val="2"/>
      </rPr>
      <t>Local designated</t>
    </r>
    <phoneticPr fontId="86" type="noConversion"/>
  </si>
  <si>
    <r>
      <rPr>
        <sz val="11"/>
        <rFont val="돋움"/>
        <family val="3"/>
        <charset val="129"/>
      </rPr>
      <t>읍면동별</t>
    </r>
    <phoneticPr fontId="86" type="noConversion"/>
  </si>
  <si>
    <r>
      <rPr>
        <sz val="11"/>
        <rFont val="돋움"/>
        <family val="3"/>
        <charset val="129"/>
      </rPr>
      <t>주문진읍</t>
    </r>
    <phoneticPr fontId="86" type="noConversion"/>
  </si>
  <si>
    <r>
      <rPr>
        <sz val="8"/>
        <rFont val="-윤고딕120"/>
        <family val="1"/>
        <charset val="129"/>
      </rPr>
      <t>강릉시일원</t>
    </r>
    <phoneticPr fontId="86" type="noConversion"/>
  </si>
  <si>
    <r>
      <rPr>
        <sz val="10.5"/>
        <rFont val="-윤고딕120"/>
        <family val="1"/>
        <charset val="129"/>
      </rPr>
      <t>시외</t>
    </r>
    <phoneticPr fontId="86" type="noConversion"/>
  </si>
  <si>
    <r>
      <rPr>
        <sz val="11"/>
        <rFont val="돋움"/>
        <family val="3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돋움"/>
        <family val="3"/>
        <charset val="129"/>
      </rPr>
      <t>별</t>
    </r>
    <phoneticPr fontId="86" type="noConversion"/>
  </si>
  <si>
    <r>
      <rPr>
        <sz val="11"/>
        <rFont val="-윤고딕120"/>
        <family val="1"/>
        <charset val="129"/>
      </rPr>
      <t>교향악단</t>
    </r>
    <phoneticPr fontId="86" type="noConversion"/>
  </si>
  <si>
    <r>
      <rPr>
        <sz val="11"/>
        <rFont val="-윤고딕120"/>
        <family val="1"/>
        <charset val="129"/>
      </rPr>
      <t>국악단</t>
    </r>
    <phoneticPr fontId="86" type="noConversion"/>
  </si>
  <si>
    <r>
      <rPr>
        <sz val="11"/>
        <rFont val="-윤고딕120"/>
        <family val="1"/>
        <charset val="129"/>
      </rPr>
      <t>무용단</t>
    </r>
    <phoneticPr fontId="86" type="noConversion"/>
  </si>
  <si>
    <r>
      <rPr>
        <sz val="11"/>
        <rFont val="-윤고딕120"/>
        <family val="1"/>
        <charset val="129"/>
      </rPr>
      <t>창단일</t>
    </r>
  </si>
  <si>
    <r>
      <rPr>
        <sz val="11"/>
        <rFont val="-윤고딕120"/>
        <family val="1"/>
        <charset val="129"/>
      </rPr>
      <t>단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원</t>
    </r>
    <phoneticPr fontId="86" type="noConversion"/>
  </si>
  <si>
    <r>
      <rPr>
        <sz val="11"/>
        <rFont val="-윤고딕120"/>
        <family val="1"/>
        <charset val="129"/>
      </rPr>
      <t>단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원</t>
    </r>
    <phoneticPr fontId="86" type="noConversion"/>
  </si>
  <si>
    <r>
      <rPr>
        <sz val="11"/>
        <rFont val="-윤고딕120"/>
        <family val="1"/>
        <charset val="129"/>
      </rPr>
      <t>상임</t>
    </r>
  </si>
  <si>
    <r>
      <rPr>
        <sz val="11"/>
        <rFont val="-윤고딕120"/>
        <family val="1"/>
        <charset val="129"/>
      </rPr>
      <t>비상임</t>
    </r>
  </si>
  <si>
    <r>
      <rPr>
        <sz val="11"/>
        <rFont val="돋움"/>
        <family val="3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돋움"/>
        <family val="3"/>
        <charset val="129"/>
      </rPr>
      <t>별</t>
    </r>
    <phoneticPr fontId="86" type="noConversion"/>
  </si>
  <si>
    <r>
      <rPr>
        <sz val="11"/>
        <rFont val="-윤고딕120"/>
        <family val="1"/>
        <charset val="129"/>
      </rPr>
      <t>합창단</t>
    </r>
    <phoneticPr fontId="86" type="noConversion"/>
  </si>
  <si>
    <r>
      <rPr>
        <sz val="11"/>
        <rFont val="-윤고딕120"/>
        <family val="1"/>
        <charset val="129"/>
      </rPr>
      <t>소년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소녀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합창단</t>
    </r>
    <phoneticPr fontId="86" type="noConversion"/>
  </si>
  <si>
    <r>
      <rPr>
        <sz val="11"/>
        <rFont val="-윤고딕120"/>
        <family val="1"/>
        <charset val="129"/>
      </rPr>
      <t>연극단</t>
    </r>
    <phoneticPr fontId="86" type="noConversion"/>
  </si>
  <si>
    <r>
      <rPr>
        <sz val="11"/>
        <rFont val="-윤고딕120"/>
        <family val="1"/>
        <charset val="129"/>
      </rPr>
      <t>단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원</t>
    </r>
    <phoneticPr fontId="86" type="noConversion"/>
  </si>
  <si>
    <r>
      <rPr>
        <sz val="10.5"/>
        <rFont val="-윤고딕120"/>
        <family val="1"/>
        <charset val="129"/>
      </rPr>
      <t>주문진읍</t>
    </r>
    <phoneticPr fontId="86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</si>
  <si>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86" type="noConversion"/>
  </si>
  <si>
    <r>
      <rPr>
        <sz val="11"/>
        <rFont val="돋움"/>
        <family val="3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계</t>
    </r>
    <phoneticPr fontId="86" type="noConversion"/>
  </si>
  <si>
    <r>
      <rPr>
        <sz val="11"/>
        <rFont val="-윤고딕120"/>
        <family val="1"/>
        <charset val="129"/>
      </rPr>
      <t>육상경기장</t>
    </r>
    <phoneticPr fontId="86" type="noConversion"/>
  </si>
  <si>
    <r>
      <rPr>
        <sz val="11"/>
        <rFont val="-윤고딕120"/>
        <family val="1"/>
        <charset val="129"/>
      </rPr>
      <t>축구장</t>
    </r>
    <phoneticPr fontId="86" type="noConversion"/>
  </si>
  <si>
    <r>
      <rPr>
        <sz val="11"/>
        <rFont val="-윤고딕120"/>
        <family val="1"/>
        <charset val="129"/>
      </rPr>
      <t>하키장</t>
    </r>
    <phoneticPr fontId="86" type="noConversion"/>
  </si>
  <si>
    <r>
      <rPr>
        <sz val="11"/>
        <rFont val="-윤고딕120"/>
        <family val="1"/>
        <charset val="129"/>
      </rPr>
      <t>야구장</t>
    </r>
    <phoneticPr fontId="86" type="noConversion"/>
  </si>
  <si>
    <r>
      <rPr>
        <sz val="11"/>
        <rFont val="-윤고딕120"/>
        <family val="1"/>
        <charset val="129"/>
      </rPr>
      <t>테니스장</t>
    </r>
    <phoneticPr fontId="86" type="noConversion"/>
  </si>
  <si>
    <r>
      <rPr>
        <sz val="11"/>
        <rFont val="돋움"/>
        <family val="3"/>
        <charset val="129"/>
      </rPr>
      <t>씨름장</t>
    </r>
    <phoneticPr fontId="86" type="noConversion"/>
  </si>
  <si>
    <r>
      <rPr>
        <sz val="11"/>
        <rFont val="-윤고딕120"/>
        <family val="1"/>
        <charset val="129"/>
      </rPr>
      <t>간이운동장</t>
    </r>
    <phoneticPr fontId="86" type="noConversion"/>
  </si>
  <si>
    <r>
      <rPr>
        <sz val="11"/>
        <rFont val="-윤고딕120"/>
        <family val="1"/>
        <charset val="129"/>
      </rPr>
      <t>체육관</t>
    </r>
    <r>
      <rPr>
        <sz val="11"/>
        <rFont val="Arial Narrow"/>
        <family val="2"/>
      </rPr>
      <t xml:space="preserve">     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Gym</t>
    </r>
    <phoneticPr fontId="86" type="noConversion"/>
  </si>
  <si>
    <r>
      <rPr>
        <sz val="11"/>
        <rFont val="-윤고딕120"/>
        <family val="1"/>
        <charset val="129"/>
      </rPr>
      <t>전천후</t>
    </r>
    <phoneticPr fontId="86" type="noConversion"/>
  </si>
  <si>
    <r>
      <rPr>
        <sz val="11"/>
        <rFont val="-윤고딕120"/>
        <family val="1"/>
        <charset val="129"/>
      </rPr>
      <t>수영장</t>
    </r>
    <phoneticPr fontId="86" type="noConversion"/>
  </si>
  <si>
    <r>
      <rPr>
        <sz val="11"/>
        <rFont val="-윤고딕120"/>
        <family val="1"/>
        <charset val="129"/>
      </rPr>
      <t>롤러</t>
    </r>
    <phoneticPr fontId="86" type="noConversion"/>
  </si>
  <si>
    <r>
      <t>(</t>
    </r>
    <r>
      <rPr>
        <sz val="11"/>
        <rFont val="-윤고딕120"/>
        <family val="1"/>
        <charset val="129"/>
      </rPr>
      <t>동네체육시설</t>
    </r>
    <r>
      <rPr>
        <sz val="11"/>
        <rFont val="Arial Narrow"/>
        <family val="2"/>
      </rPr>
      <t>)</t>
    </r>
    <phoneticPr fontId="86" type="noConversion"/>
  </si>
  <si>
    <r>
      <rPr>
        <sz val="11"/>
        <rFont val="돋움"/>
        <family val="3"/>
        <charset val="129"/>
      </rPr>
      <t>구기체육관</t>
    </r>
    <phoneticPr fontId="86" type="noConversion"/>
  </si>
  <si>
    <r>
      <rPr>
        <sz val="11"/>
        <rFont val="-윤고딕120"/>
        <family val="1"/>
        <charset val="129"/>
      </rPr>
      <t>투기체육관</t>
    </r>
    <phoneticPr fontId="67" type="noConversion"/>
  </si>
  <si>
    <r>
      <rPr>
        <sz val="11"/>
        <rFont val="-윤고딕120"/>
        <family val="1"/>
        <charset val="129"/>
      </rPr>
      <t>생활체육관</t>
    </r>
    <phoneticPr fontId="67" type="noConversion"/>
  </si>
  <si>
    <r>
      <t xml:space="preserve"> </t>
    </r>
    <r>
      <rPr>
        <sz val="11"/>
        <rFont val="-윤고딕120"/>
        <family val="1"/>
        <charset val="129"/>
      </rPr>
      <t>게이트볼장</t>
    </r>
    <phoneticPr fontId="86" type="noConversion"/>
  </si>
  <si>
    <r>
      <rPr>
        <sz val="11"/>
        <rFont val="-윤고딕120"/>
        <family val="1"/>
        <charset val="129"/>
      </rPr>
      <t>스케이트장</t>
    </r>
    <phoneticPr fontId="86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</si>
  <si>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86" type="noConversion"/>
  </si>
  <si>
    <r>
      <rPr>
        <sz val="11"/>
        <rFont val="-윤고딕120"/>
        <family val="1"/>
        <charset val="129"/>
      </rPr>
      <t>국궁장</t>
    </r>
    <phoneticPr fontId="86" type="noConversion"/>
  </si>
  <si>
    <r>
      <rPr>
        <sz val="11"/>
        <rFont val="-윤고딕120"/>
        <family val="1"/>
        <charset val="129"/>
      </rPr>
      <t>양궁장</t>
    </r>
    <phoneticPr fontId="86" type="noConversion"/>
  </si>
  <si>
    <r>
      <rPr>
        <sz val="11"/>
        <rFont val="-윤고딕120"/>
        <family val="1"/>
        <charset val="129"/>
      </rPr>
      <t>승마장</t>
    </r>
    <phoneticPr fontId="86" type="noConversion"/>
  </si>
  <si>
    <r>
      <rPr>
        <sz val="11"/>
        <rFont val="-윤고딕120"/>
        <family val="1"/>
        <charset val="129"/>
      </rPr>
      <t>골프연습장</t>
    </r>
    <phoneticPr fontId="86" type="noConversion"/>
  </si>
  <si>
    <r>
      <rPr>
        <sz val="11"/>
        <rFont val="-윤고딕120"/>
        <family val="1"/>
        <charset val="129"/>
      </rPr>
      <t>조정카누장</t>
    </r>
    <phoneticPr fontId="86" type="noConversion"/>
  </si>
  <si>
    <r>
      <rPr>
        <sz val="11"/>
        <rFont val="-윤고딕120"/>
        <family val="1"/>
        <charset val="129"/>
      </rPr>
      <t>요트장</t>
    </r>
    <phoneticPr fontId="86" type="noConversion"/>
  </si>
  <si>
    <r>
      <rPr>
        <sz val="11"/>
        <rFont val="-윤고딕120"/>
        <family val="1"/>
        <charset val="129"/>
      </rPr>
      <t>빙상장</t>
    </r>
    <phoneticPr fontId="86" type="noConversion"/>
  </si>
  <si>
    <t>싸이클</t>
    <phoneticPr fontId="86" type="noConversion"/>
  </si>
  <si>
    <t>경기장</t>
    <phoneticPr fontId="86" type="noConversion"/>
  </si>
  <si>
    <r>
      <rPr>
        <sz val="11"/>
        <rFont val="-윤고딕120"/>
        <family val="1"/>
        <charset val="129"/>
      </rPr>
      <t>종합체육시설</t>
    </r>
    <phoneticPr fontId="86" type="noConversion"/>
  </si>
  <si>
    <r>
      <rPr>
        <sz val="11"/>
        <rFont val="-윤고딕120"/>
        <family val="1"/>
        <charset val="129"/>
      </rPr>
      <t>썰매장</t>
    </r>
    <phoneticPr fontId="86" type="noConversion"/>
  </si>
  <si>
    <r>
      <rPr>
        <sz val="11"/>
        <rFont val="-윤고딕120"/>
        <family val="1"/>
        <charset val="129"/>
      </rPr>
      <t>자동차경주장</t>
    </r>
    <phoneticPr fontId="86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</si>
  <si>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86" type="noConversion"/>
  </si>
  <si>
    <r>
      <rPr>
        <sz val="11"/>
        <rFont val="돋움"/>
        <family val="3"/>
        <charset val="129"/>
      </rPr>
      <t>합계</t>
    </r>
    <phoneticPr fontId="86" type="noConversion"/>
  </si>
  <si>
    <r>
      <rPr>
        <sz val="11"/>
        <rFont val="-윤고딕120"/>
        <family val="1"/>
        <charset val="129"/>
      </rPr>
      <t>신고체육시설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Reported sports facilities</t>
    </r>
    <phoneticPr fontId="86" type="noConversion"/>
  </si>
  <si>
    <r>
      <rPr>
        <sz val="11"/>
        <rFont val="돋움"/>
        <family val="3"/>
        <charset val="129"/>
      </rPr>
      <t>요트장</t>
    </r>
    <phoneticPr fontId="86" type="noConversion"/>
  </si>
  <si>
    <r>
      <rPr>
        <sz val="11"/>
        <rFont val="-윤고딕120"/>
        <family val="1"/>
        <charset val="129"/>
      </rPr>
      <t>빙상장</t>
    </r>
    <phoneticPr fontId="86" type="noConversion"/>
  </si>
  <si>
    <r>
      <rPr>
        <sz val="11"/>
        <rFont val="-윤고딕120"/>
        <family val="1"/>
        <charset val="129"/>
      </rPr>
      <t>신고체육시설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Reported sports facilities</t>
    </r>
    <phoneticPr fontId="86" type="noConversion"/>
  </si>
  <si>
    <r>
      <rPr>
        <sz val="11"/>
        <rFont val="-윤고딕120"/>
        <family val="1"/>
        <charset val="129"/>
      </rPr>
      <t>체육도장</t>
    </r>
    <phoneticPr fontId="86" type="noConversion"/>
  </si>
  <si>
    <r>
      <rPr>
        <sz val="11"/>
        <rFont val="-윤고딕120"/>
        <family val="1"/>
        <charset val="129"/>
      </rPr>
      <t>골프연습장</t>
    </r>
    <phoneticPr fontId="86" type="noConversion"/>
  </si>
  <si>
    <r>
      <rPr>
        <sz val="11"/>
        <rFont val="-윤고딕120"/>
        <family val="1"/>
        <charset val="129"/>
      </rPr>
      <t>체력단련장</t>
    </r>
    <phoneticPr fontId="86" type="noConversion"/>
  </si>
  <si>
    <r>
      <rPr>
        <sz val="11"/>
        <rFont val="-윤고딕120"/>
        <family val="1"/>
        <charset val="129"/>
      </rPr>
      <t>신고체육시설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Reported sports facilities</t>
    </r>
    <phoneticPr fontId="86" type="noConversion"/>
  </si>
  <si>
    <r>
      <t xml:space="preserve"> </t>
    </r>
    <r>
      <rPr>
        <sz val="11"/>
        <rFont val="-윤고딕120"/>
        <family val="1"/>
        <charset val="129"/>
      </rPr>
      <t>등록체육시설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 xml:space="preserve">Registered sports facilities </t>
    </r>
    <phoneticPr fontId="86" type="noConversion"/>
  </si>
  <si>
    <r>
      <rPr>
        <sz val="11"/>
        <rFont val="-윤고딕120"/>
        <family val="1"/>
        <charset val="129"/>
      </rPr>
      <t>무도장</t>
    </r>
    <phoneticPr fontId="86" type="noConversion"/>
  </si>
  <si>
    <r>
      <rPr>
        <sz val="11"/>
        <rFont val="-윤고딕120"/>
        <family val="1"/>
        <charset val="129"/>
      </rPr>
      <t>무도학원</t>
    </r>
    <phoneticPr fontId="86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</si>
  <si>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별</t>
    </r>
    <phoneticPr fontId="86" type="noConversion"/>
  </si>
  <si>
    <r>
      <rPr>
        <sz val="10"/>
        <rFont val="-윤고딕120"/>
        <family val="1"/>
        <charset val="129"/>
      </rPr>
      <t>합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계</t>
    </r>
    <phoneticPr fontId="86" type="noConversion"/>
  </si>
  <si>
    <r>
      <rPr>
        <sz val="10"/>
        <rFont val="-윤고딕120"/>
        <family val="1"/>
        <charset val="129"/>
      </rPr>
      <t>수련관</t>
    </r>
    <phoneticPr fontId="86" type="noConversion"/>
  </si>
  <si>
    <r>
      <rPr>
        <sz val="10"/>
        <rFont val="-윤고딕120"/>
        <family val="1"/>
        <charset val="129"/>
      </rPr>
      <t>문화의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집</t>
    </r>
    <phoneticPr fontId="86" type="noConversion"/>
  </si>
  <si>
    <r>
      <rPr>
        <sz val="10"/>
        <rFont val="-윤고딕120"/>
        <family val="1"/>
        <charset val="129"/>
      </rPr>
      <t>수련원</t>
    </r>
    <phoneticPr fontId="86" type="noConversion"/>
  </si>
  <si>
    <r>
      <rPr>
        <sz val="10"/>
        <rFont val="-윤고딕120"/>
        <family val="1"/>
        <charset val="129"/>
      </rPr>
      <t>유스호스텔</t>
    </r>
    <r>
      <rPr>
        <sz val="10"/>
        <rFont val="Arial Narrow"/>
        <family val="2"/>
      </rPr>
      <t xml:space="preserve">    </t>
    </r>
    <phoneticPr fontId="86" type="noConversion"/>
  </si>
  <si>
    <r>
      <rPr>
        <sz val="10"/>
        <rFont val="-윤고딕120"/>
        <family val="1"/>
        <charset val="129"/>
      </rPr>
      <t>야영장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</t>
    </r>
    <phoneticPr fontId="86" type="noConversion"/>
  </si>
  <si>
    <r>
      <rPr>
        <sz val="10"/>
        <rFont val="-윤고딕120"/>
        <family val="1"/>
        <charset val="129"/>
      </rPr>
      <t>특화시설</t>
    </r>
    <phoneticPr fontId="86" type="noConversion"/>
  </si>
  <si>
    <r>
      <rPr>
        <sz val="10"/>
        <rFont val="-윤고딕120"/>
        <family val="1"/>
        <charset val="129"/>
      </rPr>
      <t>방송사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 xml:space="preserve">Broadcasting </t>
    </r>
    <phoneticPr fontId="86" type="noConversion"/>
  </si>
  <si>
    <r>
      <rPr>
        <sz val="10"/>
        <rFont val="-윤고딕120"/>
        <family val="1"/>
        <charset val="129"/>
      </rPr>
      <t>일간</t>
    </r>
    <r>
      <rPr>
        <vertAlign val="superscript"/>
        <sz val="10"/>
        <rFont val="Arial Narrow"/>
        <family val="2"/>
      </rPr>
      <t>1)</t>
    </r>
    <phoneticPr fontId="86" type="noConversion"/>
  </si>
  <si>
    <t>(2)</t>
    <phoneticPr fontId="2" type="noConversion"/>
  </si>
  <si>
    <t xml:space="preserve"> 자료 : 체육과</t>
    <phoneticPr fontId="2" type="noConversion"/>
  </si>
  <si>
    <t>(1)</t>
    <phoneticPr fontId="2" type="noConversion"/>
  </si>
  <si>
    <t>(1)</t>
    <phoneticPr fontId="2" type="noConversion"/>
  </si>
  <si>
    <t>(1)</t>
    <phoneticPr fontId="2" type="noConversion"/>
  </si>
  <si>
    <t>(6)</t>
    <phoneticPr fontId="2" type="noConversion"/>
  </si>
  <si>
    <t>(6)</t>
    <phoneticPr fontId="2" type="noConversion"/>
  </si>
  <si>
    <t>(7)</t>
    <phoneticPr fontId="2" type="noConversion"/>
  </si>
  <si>
    <t>(4)</t>
    <phoneticPr fontId="2" type="noConversion"/>
  </si>
  <si>
    <r>
      <t xml:space="preserve"> </t>
    </r>
    <r>
      <rPr>
        <sz val="10"/>
        <color theme="1"/>
        <rFont val="-윤고딕120"/>
        <family val="1"/>
        <charset val="129"/>
      </rPr>
      <t>자료</t>
    </r>
    <r>
      <rPr>
        <sz val="10"/>
        <color theme="1"/>
        <rFont val="Arial Narrow"/>
        <family val="2"/>
      </rPr>
      <t xml:space="preserve"> : </t>
    </r>
    <r>
      <rPr>
        <sz val="10"/>
        <color theme="1"/>
        <rFont val="-윤고딕120"/>
        <family val="1"/>
        <charset val="129"/>
      </rPr>
      <t>「교육통계연보」</t>
    </r>
    <r>
      <rPr>
        <sz val="10"/>
        <color theme="1"/>
        <rFont val="Arial Narrow"/>
        <family val="2"/>
      </rPr>
      <t>(</t>
    </r>
    <r>
      <rPr>
        <sz val="10"/>
        <color theme="1"/>
        <rFont val="-윤고딕120"/>
        <family val="1"/>
        <charset val="129"/>
      </rPr>
      <t>교육기본통계</t>
    </r>
    <r>
      <rPr>
        <sz val="10"/>
        <color theme="1"/>
        <rFont val="Arial Narrow"/>
        <family val="2"/>
      </rPr>
      <t xml:space="preserve">) </t>
    </r>
    <r>
      <rPr>
        <sz val="10"/>
        <color theme="1"/>
        <rFont val="-윤고딕120"/>
        <family val="1"/>
        <charset val="129"/>
      </rPr>
      <t>교육청</t>
    </r>
    <r>
      <rPr>
        <sz val="10"/>
        <color theme="1"/>
        <rFont val="Arial Narrow"/>
        <family val="2"/>
      </rPr>
      <t xml:space="preserve">, </t>
    </r>
    <r>
      <rPr>
        <sz val="10"/>
        <color theme="1"/>
        <rFont val="-윤고딕120"/>
        <family val="1"/>
        <charset val="129"/>
      </rPr>
      <t>한국교육개발원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</si>
  <si>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명</t>
    </r>
    <phoneticPr fontId="86" type="noConversion"/>
  </si>
  <si>
    <r>
      <t xml:space="preserve"> </t>
    </r>
    <r>
      <rPr>
        <sz val="10"/>
        <color theme="1"/>
        <rFont val="-윤고딕120"/>
        <family val="1"/>
        <charset val="129"/>
      </rPr>
      <t>주</t>
    </r>
    <r>
      <rPr>
        <sz val="10"/>
        <color theme="1"/>
        <rFont val="Arial Narrow"/>
        <family val="2"/>
      </rPr>
      <t xml:space="preserve"> : 2012</t>
    </r>
    <r>
      <rPr>
        <sz val="10"/>
        <color theme="1"/>
        <rFont val="-윤고딕120"/>
        <family val="1"/>
        <charset val="129"/>
      </rPr>
      <t>년부터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보통교실</t>
    </r>
    <r>
      <rPr>
        <sz val="10"/>
        <color theme="1"/>
        <rFont val="Arial Narrow"/>
        <family val="2"/>
      </rPr>
      <t xml:space="preserve">, </t>
    </r>
    <r>
      <rPr>
        <sz val="10"/>
        <color theme="1"/>
        <rFont val="-윤고딕120"/>
        <family val="1"/>
        <charset val="129"/>
      </rPr>
      <t>유희실</t>
    </r>
    <r>
      <rPr>
        <sz val="10"/>
        <color theme="1"/>
        <rFont val="Arial Narrow"/>
        <family val="2"/>
      </rPr>
      <t xml:space="preserve">, </t>
    </r>
    <r>
      <rPr>
        <sz val="10"/>
        <color theme="1"/>
        <rFont val="-윤고딕120"/>
        <family val="1"/>
        <charset val="129"/>
      </rPr>
      <t>공작실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→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정규</t>
    </r>
    <r>
      <rPr>
        <sz val="10"/>
        <color theme="1"/>
        <rFont val="Arial Narrow"/>
        <family val="2"/>
      </rPr>
      <t xml:space="preserve">, </t>
    </r>
    <r>
      <rPr>
        <sz val="10"/>
        <color theme="1"/>
        <rFont val="-윤고딕120"/>
        <family val="1"/>
        <charset val="129"/>
      </rPr>
      <t>가대용으로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 xml:space="preserve">변경
</t>
    </r>
    <r>
      <rPr>
        <sz val="10"/>
        <color theme="1"/>
        <rFont val="Arial Narrow"/>
        <family val="2"/>
      </rPr>
      <t xml:space="preserve">     1)</t>
    </r>
    <r>
      <rPr>
        <sz val="10"/>
        <color theme="1"/>
        <rFont val="-윤고딕120"/>
        <family val="1"/>
        <charset val="129"/>
      </rPr>
      <t>교실수</t>
    </r>
    <r>
      <rPr>
        <sz val="10"/>
        <color theme="1"/>
        <rFont val="Arial Narrow"/>
        <family val="2"/>
      </rPr>
      <t xml:space="preserve"> : 2013</t>
    </r>
    <r>
      <rPr>
        <sz val="10"/>
        <color theme="1"/>
        <rFont val="-윤고딕120"/>
        <family val="1"/>
        <charset val="129"/>
      </rPr>
      <t>년부터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병설유치원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교실수는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초등학교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교실수에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포함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</si>
  <si>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천㎡</t>
    </r>
    <r>
      <rPr>
        <sz val="10"/>
        <rFont val="Arial Narrow"/>
        <family val="2"/>
      </rPr>
      <t xml:space="preserve">  </t>
    </r>
    <phoneticPr fontId="3" type="noConversion"/>
  </si>
  <si>
    <r>
      <t xml:space="preserve">Unit : number, person, 1000 </t>
    </r>
    <r>
      <rPr>
        <sz val="10"/>
        <rFont val="-윤고딕120"/>
        <family val="1"/>
        <charset val="129"/>
      </rPr>
      <t>㎡</t>
    </r>
  </si>
  <si>
    <r>
      <rPr>
        <sz val="10"/>
        <color theme="1"/>
        <rFont val="-윤고딕120"/>
        <family val="1"/>
        <charset val="129"/>
      </rPr>
      <t>단위</t>
    </r>
    <r>
      <rPr>
        <sz val="10"/>
        <color theme="1"/>
        <rFont val="Arial Narrow"/>
        <family val="2"/>
      </rPr>
      <t xml:space="preserve"> : </t>
    </r>
    <r>
      <rPr>
        <sz val="10"/>
        <color theme="1"/>
        <rFont val="-윤고딕120"/>
        <family val="1"/>
        <charset val="129"/>
      </rPr>
      <t>개</t>
    </r>
    <r>
      <rPr>
        <sz val="10"/>
        <color theme="1"/>
        <rFont val="Arial Narrow"/>
        <family val="2"/>
      </rPr>
      <t xml:space="preserve">, </t>
    </r>
    <r>
      <rPr>
        <sz val="10"/>
        <color theme="1"/>
        <rFont val="-윤고딕120"/>
        <family val="1"/>
        <charset val="129"/>
      </rPr>
      <t>명</t>
    </r>
    <r>
      <rPr>
        <sz val="10"/>
        <color theme="1"/>
        <rFont val="Arial Narrow"/>
        <family val="2"/>
      </rPr>
      <t xml:space="preserve">, </t>
    </r>
    <r>
      <rPr>
        <sz val="10"/>
        <color theme="1"/>
        <rFont val="-윤고딕120"/>
        <family val="1"/>
        <charset val="129"/>
      </rPr>
      <t>천</t>
    </r>
    <r>
      <rPr>
        <sz val="10"/>
        <color theme="1"/>
        <rFont val="Arial Narrow"/>
        <family val="2"/>
      </rPr>
      <t>m</t>
    </r>
    <r>
      <rPr>
        <vertAlign val="superscript"/>
        <sz val="10"/>
        <color theme="1"/>
        <rFont val="Arial Narrow"/>
        <family val="2"/>
      </rPr>
      <t>2</t>
    </r>
    <phoneticPr fontId="2" type="noConversion"/>
  </si>
  <si>
    <r>
      <t>Unit : number, person, 1000 m</t>
    </r>
    <r>
      <rPr>
        <vertAlign val="superscript"/>
        <sz val="10"/>
        <color theme="1"/>
        <rFont val="Arial Narrow"/>
        <family val="2"/>
      </rPr>
      <t>2</t>
    </r>
    <phoneticPr fontId="2" type="noConversion"/>
  </si>
  <si>
    <r>
      <t xml:space="preserve"> </t>
    </r>
    <r>
      <rPr>
        <sz val="10"/>
        <color theme="1"/>
        <rFont val="-윤고딕120"/>
        <family val="1"/>
        <charset val="129"/>
      </rPr>
      <t>자료</t>
    </r>
    <r>
      <rPr>
        <sz val="10"/>
        <color theme="1"/>
        <rFont val="Arial Narrow"/>
        <family val="2"/>
      </rPr>
      <t xml:space="preserve"> : </t>
    </r>
    <r>
      <rPr>
        <sz val="10"/>
        <color theme="1"/>
        <rFont val="-윤고딕120"/>
        <family val="1"/>
        <charset val="129"/>
      </rPr>
      <t>강원도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교육청「교육통계연보」</t>
    </r>
    <r>
      <rPr>
        <sz val="10"/>
        <color theme="1"/>
        <rFont val="Arial Narrow"/>
        <family val="2"/>
      </rPr>
      <t>(</t>
    </r>
    <r>
      <rPr>
        <sz val="10"/>
        <color theme="1"/>
        <rFont val="-윤고딕120"/>
        <family val="1"/>
        <charset val="129"/>
      </rPr>
      <t>교육기본통계</t>
    </r>
    <r>
      <rPr>
        <sz val="10"/>
        <color theme="1"/>
        <rFont val="Arial Narrow"/>
        <family val="2"/>
      </rPr>
      <t>)</t>
    </r>
    <phoneticPr fontId="2" type="noConversion"/>
  </si>
  <si>
    <r>
      <t xml:space="preserve">Unit : number, person, 1000 </t>
    </r>
    <r>
      <rPr>
        <sz val="10"/>
        <rFont val="-윤고딕120"/>
        <family val="1"/>
        <charset val="129"/>
      </rPr>
      <t>㎡</t>
    </r>
    <phoneticPr fontId="2" type="noConversion"/>
  </si>
  <si>
    <r>
      <t xml:space="preserve"> </t>
    </r>
    <r>
      <rPr>
        <sz val="10"/>
        <color theme="1"/>
        <rFont val="-윤고딕120"/>
        <family val="1"/>
        <charset val="129"/>
      </rPr>
      <t>주</t>
    </r>
    <r>
      <rPr>
        <sz val="10"/>
        <color theme="1"/>
        <rFont val="Arial Narrow"/>
        <family val="2"/>
      </rPr>
      <t xml:space="preserve">) </t>
    </r>
    <r>
      <rPr>
        <sz val="10"/>
        <color theme="1"/>
        <rFont val="-윤고딕120"/>
        <family val="1"/>
        <charset val="129"/>
      </rPr>
      <t>특수학교가</t>
    </r>
    <r>
      <rPr>
        <sz val="10"/>
        <color theme="1"/>
        <rFont val="Arial Narrow"/>
        <family val="2"/>
      </rPr>
      <t xml:space="preserve"> 10.</t>
    </r>
    <r>
      <rPr>
        <sz val="10"/>
        <color theme="1"/>
        <rFont val="-윤고딕120"/>
        <family val="1"/>
        <charset val="129"/>
      </rPr>
      <t>기타학교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에도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중복되어</t>
    </r>
    <r>
      <rPr>
        <sz val="10"/>
        <color theme="1"/>
        <rFont val="Arial Narrow"/>
        <family val="2"/>
      </rPr>
      <t xml:space="preserve"> 2015</t>
    </r>
    <r>
      <rPr>
        <sz val="10"/>
        <color theme="1"/>
        <rFont val="-윤고딕120"/>
        <family val="1"/>
        <charset val="129"/>
      </rPr>
      <t>년부터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표기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안함</t>
    </r>
    <r>
      <rPr>
        <sz val="10"/>
        <color theme="1"/>
        <rFont val="Arial Narrow"/>
        <family val="2"/>
      </rPr>
      <t xml:space="preserve"> 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</si>
  <si>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㎡</t>
    </r>
    <r>
      <rPr>
        <sz val="10"/>
        <rFont val="Arial Narrow"/>
        <family val="2"/>
      </rPr>
      <t xml:space="preserve">  </t>
    </r>
    <phoneticPr fontId="3" type="noConversion"/>
  </si>
  <si>
    <r>
      <t>Unit : number, person,</t>
    </r>
    <r>
      <rPr>
        <sz val="10"/>
        <rFont val="-윤고딕120"/>
        <family val="1"/>
        <charset val="129"/>
      </rPr>
      <t>㎡</t>
    </r>
    <phoneticPr fontId="2" type="noConversion"/>
  </si>
  <si>
    <r>
      <t xml:space="preserve"> </t>
    </r>
    <r>
      <rPr>
        <sz val="10"/>
        <color theme="1"/>
        <rFont val="-윤고딕120"/>
        <family val="1"/>
        <charset val="129"/>
      </rPr>
      <t>주</t>
    </r>
    <r>
      <rPr>
        <sz val="10"/>
        <color theme="1"/>
        <rFont val="Arial Narrow"/>
        <family val="2"/>
      </rPr>
      <t xml:space="preserve"> : 1) </t>
    </r>
    <r>
      <rPr>
        <sz val="10"/>
        <color theme="1"/>
        <rFont val="-윤고딕120"/>
        <family val="1"/>
        <charset val="129"/>
      </rPr>
      <t>재학생수임</t>
    </r>
    <r>
      <rPr>
        <sz val="10"/>
        <color theme="1"/>
        <rFont val="Arial Narrow"/>
        <family val="2"/>
      </rPr>
      <t xml:space="preserve">  2) </t>
    </r>
    <r>
      <rPr>
        <sz val="10"/>
        <color theme="1"/>
        <rFont val="-윤고딕120"/>
        <family val="1"/>
        <charset val="129"/>
      </rPr>
      <t>전임교원</t>
    </r>
    <r>
      <rPr>
        <sz val="10"/>
        <color theme="1"/>
        <rFont val="Arial Narrow"/>
        <family val="2"/>
      </rPr>
      <t xml:space="preserve">  3) </t>
    </r>
    <r>
      <rPr>
        <sz val="10"/>
        <color theme="1"/>
        <rFont val="-윤고딕120"/>
        <family val="1"/>
        <charset val="129"/>
      </rPr>
      <t>계약직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제외</t>
    </r>
    <phoneticPr fontId="86" type="noConversion"/>
  </si>
  <si>
    <r>
      <t xml:space="preserve"> </t>
    </r>
    <r>
      <rPr>
        <sz val="10"/>
        <color theme="1"/>
        <rFont val="-윤고딕120"/>
        <family val="1"/>
        <charset val="129"/>
      </rPr>
      <t>자료</t>
    </r>
    <r>
      <rPr>
        <sz val="10"/>
        <color theme="1"/>
        <rFont val="Arial Narrow"/>
        <family val="2"/>
      </rPr>
      <t xml:space="preserve"> : </t>
    </r>
    <r>
      <rPr>
        <sz val="10"/>
        <color theme="1"/>
        <rFont val="-윤고딕120"/>
        <family val="1"/>
        <charset val="129"/>
      </rPr>
      <t>각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대학</t>
    </r>
    <phoneticPr fontId="2" type="noConversion"/>
  </si>
  <si>
    <r>
      <t xml:space="preserve">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( )</t>
    </r>
    <r>
      <rPr>
        <sz val="10"/>
        <rFont val="-윤고딕120"/>
        <family val="1"/>
        <charset val="129"/>
      </rPr>
      <t>내는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분교수임</t>
    </r>
    <r>
      <rPr>
        <sz val="10"/>
        <rFont val="Arial Narrow"/>
        <family val="2"/>
      </rPr>
      <t xml:space="preserve">   2)  </t>
    </r>
    <r>
      <rPr>
        <sz val="10"/>
        <rFont val="-윤고딕120"/>
        <family val="1"/>
        <charset val="129"/>
      </rPr>
      <t>재적생수</t>
    </r>
    <r>
      <rPr>
        <sz val="10"/>
        <rFont val="Arial Narrow"/>
        <family val="2"/>
      </rPr>
      <t xml:space="preserve">  3) </t>
    </r>
    <r>
      <rPr>
        <sz val="10"/>
        <rFont val="-윤고딕120"/>
        <family val="1"/>
        <charset val="129"/>
      </rPr>
      <t>전임교원</t>
    </r>
    <r>
      <rPr>
        <sz val="10"/>
        <rFont val="Arial Narrow"/>
        <family val="2"/>
      </rPr>
      <t xml:space="preserve">  4) 2017</t>
    </r>
    <r>
      <rPr>
        <sz val="10"/>
        <rFont val="-윤고딕120"/>
        <family val="1"/>
        <charset val="129"/>
      </rPr>
      <t>년부터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강릉영동대학교를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대학교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현황에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phoneticPr fontId="86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</si>
  <si>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대학교</t>
    </r>
    <phoneticPr fontId="2" type="noConversion"/>
  </si>
  <si>
    <r>
      <rPr>
        <sz val="11"/>
        <color theme="1"/>
        <rFont val="-윤고딕120"/>
        <family val="1"/>
        <charset val="129"/>
      </rPr>
      <t>연</t>
    </r>
    <r>
      <rPr>
        <sz val="11"/>
        <color theme="1"/>
        <rFont val="Arial Narrow"/>
        <family val="2"/>
      </rPr>
      <t xml:space="preserve">       </t>
    </r>
    <r>
      <rPr>
        <sz val="11"/>
        <color theme="1"/>
        <rFont val="-윤고딕120"/>
        <family val="1"/>
        <charset val="129"/>
      </rPr>
      <t>별</t>
    </r>
    <phoneticPr fontId="3" type="noConversion"/>
  </si>
  <si>
    <r>
      <rPr>
        <sz val="11"/>
        <color theme="1"/>
        <rFont val="-윤고딕120"/>
        <family val="1"/>
        <charset val="129"/>
      </rPr>
      <t>학교수</t>
    </r>
    <phoneticPr fontId="3" type="noConversion"/>
  </si>
  <si>
    <r>
      <rPr>
        <sz val="11"/>
        <color theme="1"/>
        <rFont val="-윤고딕120"/>
        <family val="1"/>
        <charset val="129"/>
      </rPr>
      <t>학과수</t>
    </r>
    <phoneticPr fontId="3" type="noConversion"/>
  </si>
  <si>
    <r>
      <rPr>
        <sz val="11"/>
        <color theme="1"/>
        <rFont val="-윤고딕120"/>
        <family val="1"/>
        <charset val="129"/>
      </rPr>
      <t>학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생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수</t>
    </r>
    <r>
      <rPr>
        <vertAlign val="superscript"/>
        <sz val="11"/>
        <color theme="1"/>
        <rFont val="Arial Narrow"/>
        <family val="2"/>
      </rPr>
      <t>2)</t>
    </r>
    <phoneticPr fontId="3" type="noConversion"/>
  </si>
  <si>
    <r>
      <rPr>
        <sz val="11"/>
        <color theme="1"/>
        <rFont val="-윤고딕120"/>
        <family val="1"/>
        <charset val="129"/>
      </rPr>
      <t>교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원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수</t>
    </r>
    <r>
      <rPr>
        <vertAlign val="superscript"/>
        <sz val="11"/>
        <color theme="1"/>
        <rFont val="Arial Narrow"/>
        <family val="2"/>
      </rPr>
      <t>3)</t>
    </r>
    <phoneticPr fontId="3" type="noConversion"/>
  </si>
  <si>
    <r>
      <rPr>
        <sz val="11"/>
        <color theme="1"/>
        <rFont val="-윤고딕120"/>
        <family val="1"/>
        <charset val="129"/>
      </rPr>
      <t>직원수</t>
    </r>
    <phoneticPr fontId="3" type="noConversion"/>
  </si>
  <si>
    <r>
      <rPr>
        <sz val="11"/>
        <color theme="1"/>
        <rFont val="-윤고딕120"/>
        <family val="1"/>
        <charset val="129"/>
      </rPr>
      <t>졸업후상황</t>
    </r>
    <phoneticPr fontId="3" type="noConversion"/>
  </si>
  <si>
    <r>
      <rPr>
        <sz val="11"/>
        <color theme="1"/>
        <rFont val="-윤고딕120"/>
        <family val="1"/>
        <charset val="129"/>
      </rPr>
      <t>입학상황</t>
    </r>
    <phoneticPr fontId="2" type="noConversion"/>
  </si>
  <si>
    <r>
      <rPr>
        <sz val="11"/>
        <color theme="1"/>
        <rFont val="-윤고딕120"/>
        <family val="1"/>
        <charset val="129"/>
      </rPr>
      <t>교육기본시설면적</t>
    </r>
    <phoneticPr fontId="2" type="noConversion"/>
  </si>
  <si>
    <r>
      <rPr>
        <sz val="11"/>
        <color theme="1"/>
        <rFont val="-윤고딕120"/>
        <family val="1"/>
        <charset val="129"/>
      </rPr>
      <t>계</t>
    </r>
    <phoneticPr fontId="2" type="noConversion"/>
  </si>
  <si>
    <r>
      <rPr>
        <sz val="11"/>
        <color theme="1"/>
        <rFont val="-윤고딕120"/>
        <family val="1"/>
        <charset val="129"/>
      </rPr>
      <t>남</t>
    </r>
    <phoneticPr fontId="2" type="noConversion"/>
  </si>
  <si>
    <r>
      <rPr>
        <sz val="11"/>
        <color theme="1"/>
        <rFont val="-윤고딕120"/>
        <family val="1"/>
        <charset val="129"/>
      </rPr>
      <t>여</t>
    </r>
    <phoneticPr fontId="2" type="noConversion"/>
  </si>
  <si>
    <r>
      <rPr>
        <sz val="11"/>
        <color theme="1"/>
        <rFont val="-윤고딕120"/>
        <family val="1"/>
        <charset val="129"/>
      </rPr>
      <t>계</t>
    </r>
    <phoneticPr fontId="3" type="noConversion"/>
  </si>
  <si>
    <r>
      <rPr>
        <sz val="11"/>
        <color theme="1"/>
        <rFont val="-윤고딕120"/>
        <family val="1"/>
        <charset val="129"/>
      </rPr>
      <t>졸업자</t>
    </r>
    <phoneticPr fontId="2" type="noConversion"/>
  </si>
  <si>
    <r>
      <rPr>
        <sz val="11"/>
        <color theme="1"/>
        <rFont val="-윤고딕120"/>
        <family val="1"/>
        <charset val="129"/>
      </rPr>
      <t>진학자</t>
    </r>
    <phoneticPr fontId="3" type="noConversion"/>
  </si>
  <si>
    <r>
      <rPr>
        <sz val="11"/>
        <color theme="1"/>
        <rFont val="-윤고딕120"/>
        <family val="1"/>
        <charset val="129"/>
      </rPr>
      <t>취업자</t>
    </r>
    <phoneticPr fontId="2" type="noConversion"/>
  </si>
  <si>
    <r>
      <rPr>
        <sz val="11"/>
        <color theme="1"/>
        <rFont val="-윤고딕120"/>
        <family val="1"/>
        <charset val="129"/>
      </rPr>
      <t>입대자</t>
    </r>
    <phoneticPr fontId="2" type="noConversion"/>
  </si>
  <si>
    <r>
      <rPr>
        <sz val="11"/>
        <color theme="1"/>
        <rFont val="-윤고딕120"/>
        <family val="1"/>
        <charset val="129"/>
      </rPr>
      <t>지원자수</t>
    </r>
    <phoneticPr fontId="2" type="noConversion"/>
  </si>
  <si>
    <r>
      <rPr>
        <sz val="11"/>
        <color theme="1"/>
        <rFont val="-윤고딕120"/>
        <family val="1"/>
        <charset val="129"/>
      </rPr>
      <t>입학자수</t>
    </r>
    <phoneticPr fontId="2" type="noConversion"/>
  </si>
  <si>
    <r>
      <rPr>
        <sz val="11"/>
        <color theme="1"/>
        <rFont val="-윤고딕120"/>
        <family val="1"/>
        <charset val="129"/>
      </rPr>
      <t>대</t>
    </r>
    <r>
      <rPr>
        <sz val="11"/>
        <color theme="1"/>
        <rFont val="Arial Narrow"/>
        <family val="2"/>
      </rPr>
      <t xml:space="preserve">  </t>
    </r>
    <r>
      <rPr>
        <sz val="11"/>
        <color theme="1"/>
        <rFont val="-윤고딕120"/>
        <family val="1"/>
        <charset val="129"/>
      </rPr>
      <t>학</t>
    </r>
    <r>
      <rPr>
        <sz val="11"/>
        <color theme="1"/>
        <rFont val="Arial Narrow"/>
        <family val="2"/>
      </rPr>
      <t xml:space="preserve">  </t>
    </r>
    <r>
      <rPr>
        <sz val="11"/>
        <color theme="1"/>
        <rFont val="-윤고딕120"/>
        <family val="1"/>
        <charset val="129"/>
      </rPr>
      <t>별</t>
    </r>
    <phoneticPr fontId="3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</si>
  <si>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명</t>
    </r>
    <phoneticPr fontId="3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</si>
  <si>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대학원</t>
    </r>
    <phoneticPr fontId="2" type="noConversion"/>
  </si>
  <si>
    <r>
      <rPr>
        <sz val="9"/>
        <rFont val="-윤고딕120"/>
        <family val="1"/>
        <charset val="129"/>
      </rPr>
      <t>가톨릭관동대학교경영행정</t>
    </r>
    <r>
      <rPr>
        <sz val="9"/>
        <rFont val="Arial Narrow"/>
        <family val="2"/>
      </rPr>
      <t>·</t>
    </r>
    <r>
      <rPr>
        <sz val="9"/>
        <rFont val="-윤고딕120"/>
        <family val="1"/>
        <charset val="129"/>
      </rPr>
      <t>사회복지대학원</t>
    </r>
  </si>
  <si>
    <r>
      <rPr>
        <sz val="9"/>
        <rFont val="-윤고딕120"/>
        <family val="1"/>
        <charset val="129"/>
      </rPr>
      <t>가톨릭관동대학교경영행정대학원</t>
    </r>
  </si>
  <si>
    <r>
      <rPr>
        <sz val="9"/>
        <rFont val="-윤고딕120"/>
        <family val="1"/>
        <charset val="129"/>
      </rPr>
      <t>가톨릭관동대학교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교육대학원</t>
    </r>
  </si>
  <si>
    <r>
      <rPr>
        <sz val="9"/>
        <rFont val="-윤고딕120"/>
        <family val="1"/>
        <charset val="129"/>
      </rPr>
      <t>가톨릭관동대학교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사회복지대학원</t>
    </r>
  </si>
  <si>
    <r>
      <rPr>
        <sz val="9"/>
        <rFont val="-윤고딕120"/>
        <family val="1"/>
        <charset val="129"/>
      </rPr>
      <t>가톨릭관동대학교의료경영대학원</t>
    </r>
  </si>
  <si>
    <r>
      <rPr>
        <sz val="9"/>
        <rFont val="-윤고딕120"/>
        <family val="1"/>
        <charset val="129"/>
      </rPr>
      <t>가톨릭관동대학교일반대학원</t>
    </r>
  </si>
  <si>
    <r>
      <t>"           (</t>
    </r>
    <r>
      <rPr>
        <sz val="9"/>
        <rFont val="-윤고딕120"/>
        <family val="1"/>
        <charset val="129"/>
      </rPr>
      <t>제</t>
    </r>
    <r>
      <rPr>
        <sz val="9"/>
        <rFont val="Arial Narrow"/>
        <family val="2"/>
      </rPr>
      <t>2</t>
    </r>
    <r>
      <rPr>
        <sz val="9"/>
        <rFont val="-윤고딕120"/>
        <family val="1"/>
        <charset val="129"/>
      </rPr>
      <t>캠퍼스</t>
    </r>
    <r>
      <rPr>
        <sz val="9"/>
        <rFont val="Arial Narrow"/>
        <family val="2"/>
      </rPr>
      <t>)</t>
    </r>
    <phoneticPr fontId="67" type="noConversion"/>
  </si>
  <si>
    <r>
      <rPr>
        <sz val="9"/>
        <rFont val="-윤고딕120"/>
        <family val="1"/>
        <charset val="129"/>
      </rPr>
      <t>강릉원주대학교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교육대학원</t>
    </r>
    <phoneticPr fontId="86" type="noConversion"/>
  </si>
  <si>
    <r>
      <rPr>
        <sz val="9"/>
        <rFont val="-윤고딕120"/>
        <family val="1"/>
        <charset val="129"/>
      </rPr>
      <t>강릉원주대학교</t>
    </r>
    <r>
      <rPr>
        <sz val="9"/>
        <rFont val="Arial Narrow"/>
        <family val="2"/>
      </rPr>
      <t xml:space="preserve">    </t>
    </r>
    <r>
      <rPr>
        <sz val="9"/>
        <rFont val="-윤고딕120"/>
        <family val="1"/>
        <charset val="129"/>
      </rPr>
      <t>대학원</t>
    </r>
    <phoneticPr fontId="86" type="noConversion"/>
  </si>
  <si>
    <r>
      <rPr>
        <sz val="9"/>
        <rFont val="-윤고딕120"/>
        <family val="1"/>
        <charset val="129"/>
      </rPr>
      <t>강릉원주대학교</t>
    </r>
    <r>
      <rPr>
        <sz val="9"/>
        <rFont val="Arial Narrow"/>
        <family val="2"/>
      </rPr>
      <t xml:space="preserve">  </t>
    </r>
    <r>
      <rPr>
        <sz val="9"/>
        <rFont val="-윤고딕120"/>
        <family val="1"/>
        <charset val="129"/>
      </rPr>
      <t>산업대학원</t>
    </r>
    <phoneticPr fontId="86" type="noConversion"/>
  </si>
  <si>
    <r>
      <rPr>
        <sz val="9"/>
        <rFont val="-윤고딕120"/>
        <family val="1"/>
        <charset val="129"/>
      </rPr>
      <t>강릉원주대학교교육대학원</t>
    </r>
    <phoneticPr fontId="86" type="noConversion"/>
  </si>
  <si>
    <r>
      <rPr>
        <sz val="9"/>
        <rFont val="-윤고딕120"/>
        <family val="1"/>
        <charset val="129"/>
      </rPr>
      <t>강릉원주대학교산업대학원</t>
    </r>
    <phoneticPr fontId="86" type="noConversion"/>
  </si>
  <si>
    <r>
      <t xml:space="preserve">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의무취학대상자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이외의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입학자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예</t>
    </r>
    <r>
      <rPr>
        <sz val="10"/>
        <rFont val="Arial Narrow"/>
        <family val="2"/>
      </rPr>
      <t xml:space="preserve"> ; </t>
    </r>
    <r>
      <rPr>
        <sz val="10"/>
        <rFont val="-윤고딕120"/>
        <family val="1"/>
        <charset val="129"/>
      </rPr>
      <t>재외국민자녀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또는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외국인이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보호하는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자녀</t>
    </r>
    <r>
      <rPr>
        <sz val="10"/>
        <rFont val="Arial Narrow"/>
        <family val="2"/>
      </rPr>
      <t>)</t>
    </r>
    <r>
      <rPr>
        <sz val="10"/>
        <rFont val="-윤고딕120"/>
        <family val="1"/>
        <charset val="129"/>
      </rPr>
      <t>로서</t>
    </r>
    <phoneticPr fontId="2" type="noConversion"/>
  </si>
  <si>
    <r>
      <t xml:space="preserve">            </t>
    </r>
    <r>
      <rPr>
        <sz val="10"/>
        <rFont val="-윤고딕120"/>
        <family val="1"/>
        <charset val="129"/>
      </rPr>
      <t>취학률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산정시에는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제외됨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</si>
  <si>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교육청「교육통계연보」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교육기본통계</t>
    </r>
    <r>
      <rPr>
        <sz val="10"/>
        <rFont val="Arial Narrow"/>
        <family val="2"/>
      </rPr>
      <t>)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</si>
  <si>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권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천원</t>
    </r>
    <phoneticPr fontId="86" type="noConversion"/>
  </si>
  <si>
    <r>
      <t xml:space="preserve">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작은도서관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</t>
    </r>
    <phoneticPr fontId="2" type="noConversion"/>
  </si>
  <si>
    <r>
      <t xml:space="preserve">  </t>
    </r>
    <r>
      <rPr>
        <sz val="6"/>
        <rFont val="Arial Narrow"/>
        <family val="2"/>
      </rPr>
      <t xml:space="preserve">   </t>
    </r>
    <r>
      <rPr>
        <sz val="10"/>
        <rFont val="Arial Narrow"/>
        <family val="2"/>
      </rPr>
      <t xml:space="preserve">    2) </t>
    </r>
    <r>
      <rPr>
        <sz val="10"/>
        <rFont val="-윤고딕120"/>
        <family val="1"/>
        <charset val="129"/>
      </rPr>
      <t>인건비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자료구입비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기타운영비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합계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</si>
  <si>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「전국도서관통계조사」문화체육관광부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도서정책기획단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</si>
  <si>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점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</si>
  <si>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문화예술과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</si>
  <si>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</t>
    </r>
    <phoneticPr fontId="2" type="noConversion"/>
  </si>
  <si>
    <r>
      <t xml:space="preserve">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중요무형문화재는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강릉시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일원으로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지정되어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있음</t>
    </r>
    <phoneticPr fontId="86" type="noConversion"/>
  </si>
  <si>
    <r>
      <t xml:space="preserve">  </t>
    </r>
    <r>
      <rPr>
        <sz val="9"/>
        <rFont val="Arial Narrow"/>
        <family val="2"/>
      </rPr>
      <t xml:space="preserve">   </t>
    </r>
    <r>
      <rPr>
        <sz val="10"/>
        <rFont val="Arial Narrow"/>
        <family val="2"/>
      </rPr>
      <t xml:space="preserve">     2) </t>
    </r>
    <r>
      <rPr>
        <sz val="10"/>
        <rFont val="-윤고딕120"/>
        <family val="1"/>
        <charset val="129"/>
      </rPr>
      <t>대관령서낭당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산신각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평창군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대관령면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횡계리</t>
    </r>
    <phoneticPr fontId="86" type="noConversion"/>
  </si>
  <si>
    <r>
      <rPr>
        <sz val="10"/>
        <rFont val="-윤고딕120"/>
        <family val="1"/>
        <charset val="129"/>
      </rPr>
      <t>국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보</t>
    </r>
  </si>
  <si>
    <r>
      <rPr>
        <sz val="10"/>
        <rFont val="-윤고딕120"/>
        <family val="1"/>
        <charset val="129"/>
      </rPr>
      <t>보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물</t>
    </r>
  </si>
  <si>
    <r>
      <rPr>
        <sz val="10"/>
        <rFont val="-윤고딕120"/>
        <family val="1"/>
        <charset val="129"/>
      </rPr>
      <t>사적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명승</t>
    </r>
    <phoneticPr fontId="86" type="noConversion"/>
  </si>
  <si>
    <r>
      <rPr>
        <sz val="10"/>
        <rFont val="-윤고딕120"/>
        <family val="1"/>
        <charset val="129"/>
      </rPr>
      <t>천연기념물</t>
    </r>
  </si>
  <si>
    <r>
      <rPr>
        <sz val="10"/>
        <rFont val="-윤고딕120"/>
        <family val="1"/>
        <charset val="129"/>
      </rPr>
      <t>국가민속문화재</t>
    </r>
    <phoneticPr fontId="67" type="noConversion"/>
  </si>
  <si>
    <r>
      <t xml:space="preserve"> </t>
    </r>
    <r>
      <rPr>
        <sz val="10"/>
        <rFont val="-윤고딕120"/>
        <family val="1"/>
        <charset val="129"/>
      </rPr>
      <t>국가</t>
    </r>
    <r>
      <rPr>
        <sz val="10"/>
        <rFont val="돋움"/>
        <family val="3"/>
        <charset val="129"/>
      </rPr>
      <t>무형문화재</t>
    </r>
    <r>
      <rPr>
        <vertAlign val="superscript"/>
        <sz val="10"/>
        <rFont val="Arial Narrow"/>
        <family val="2"/>
      </rPr>
      <t>1)</t>
    </r>
    <phoneticPr fontId="86" type="noConversion"/>
  </si>
  <si>
    <r>
      <rPr>
        <sz val="10"/>
        <rFont val="-윤고딕120"/>
        <family val="1"/>
        <charset val="129"/>
      </rPr>
      <t>유형문화재</t>
    </r>
  </si>
  <si>
    <r>
      <rPr>
        <sz val="10"/>
        <rFont val="-윤고딕120"/>
        <family val="1"/>
        <charset val="129"/>
      </rPr>
      <t>기념물</t>
    </r>
    <r>
      <rPr>
        <vertAlign val="superscript"/>
        <sz val="10"/>
        <rFont val="Arial Narrow"/>
        <family val="2"/>
      </rPr>
      <t>2)</t>
    </r>
    <phoneticPr fontId="86" type="noConversion"/>
  </si>
  <si>
    <r>
      <rPr>
        <sz val="10"/>
        <rFont val="-윤고딕120"/>
        <family val="1"/>
        <charset val="129"/>
      </rPr>
      <t>민속자료</t>
    </r>
  </si>
  <si>
    <r>
      <rPr>
        <sz val="10"/>
        <rFont val="-윤고딕120"/>
        <family val="1"/>
        <charset val="129"/>
      </rPr>
      <t>무형문화재</t>
    </r>
  </si>
  <si>
    <r>
      <rPr>
        <sz val="10"/>
        <rFont val="-윤고딕120"/>
        <family val="1"/>
        <charset val="129"/>
      </rPr>
      <t>문화재자료</t>
    </r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</si>
  <si>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phoneticPr fontId="86" type="noConversion"/>
  </si>
  <si>
    <r>
      <t xml:space="preserve">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강릉시에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등록된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공연장</t>
    </r>
    <phoneticPr fontId="86" type="noConversion"/>
  </si>
  <si>
    <r>
      <t xml:space="preserve">      </t>
    </r>
    <r>
      <rPr>
        <sz val="6"/>
        <rFont val="Arial Narrow"/>
        <family val="2"/>
      </rPr>
      <t xml:space="preserve">  </t>
    </r>
    <r>
      <rPr>
        <sz val="10"/>
        <rFont val="Arial Narrow"/>
        <family val="2"/>
      </rPr>
      <t xml:space="preserve"> 2) </t>
    </r>
    <r>
      <rPr>
        <sz val="10"/>
        <rFont val="-윤고딕120"/>
        <family val="1"/>
        <charset val="129"/>
      </rPr>
      <t>국공립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사립박물관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미술관</t>
    </r>
    <r>
      <rPr>
        <sz val="10"/>
        <rFont val="Arial Narrow"/>
        <family val="2"/>
      </rPr>
      <t xml:space="preserve">) </t>
    </r>
    <r>
      <rPr>
        <sz val="10"/>
        <rFont val="-윤고딕120"/>
        <family val="1"/>
        <charset val="129"/>
      </rPr>
      <t>자료임</t>
    </r>
    <r>
      <rPr>
        <sz val="10"/>
        <rFont val="Arial Narrow"/>
        <family val="2"/>
      </rPr>
      <t>.(</t>
    </r>
    <r>
      <rPr>
        <sz val="10"/>
        <rFont val="-윤고딕120"/>
        <family val="1"/>
        <charset val="129"/>
      </rPr>
      <t>아트월드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시립미술관</t>
    </r>
    <r>
      <rPr>
        <sz val="10"/>
        <rFont val="Arial Narrow"/>
        <family val="2"/>
      </rPr>
      <t>)</t>
    </r>
    <phoneticPr fontId="86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</si>
  <si>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별</t>
    </r>
    <phoneticPr fontId="86" type="noConversion"/>
  </si>
  <si>
    <r>
      <rPr>
        <sz val="10"/>
        <rFont val="-윤고딕120"/>
        <family val="1"/>
        <charset val="129"/>
      </rPr>
      <t>공연시설</t>
    </r>
    <phoneticPr fontId="86" type="noConversion"/>
  </si>
  <si>
    <r>
      <rPr>
        <sz val="10"/>
        <rFont val="-윤고딕120"/>
        <family val="1"/>
        <charset val="129"/>
      </rPr>
      <t>전시시설</t>
    </r>
    <phoneticPr fontId="86" type="noConversion"/>
  </si>
  <si>
    <r>
      <rPr>
        <sz val="10"/>
        <rFont val="-윤고딕120"/>
        <family val="1"/>
        <charset val="129"/>
      </rPr>
      <t>지역문화복지시설</t>
    </r>
    <phoneticPr fontId="86" type="noConversion"/>
  </si>
  <si>
    <r>
      <rPr>
        <sz val="10"/>
        <rFont val="-윤고딕120"/>
        <family val="1"/>
        <charset val="129"/>
      </rPr>
      <t>기타시설</t>
    </r>
    <phoneticPr fontId="86" type="noConversion"/>
  </si>
  <si>
    <r>
      <rPr>
        <sz val="10"/>
        <rFont val="-윤고딕120"/>
        <family val="1"/>
        <charset val="129"/>
      </rPr>
      <t>공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공</t>
    </r>
    <phoneticPr fontId="86" type="noConversion"/>
  </si>
  <si>
    <r>
      <rPr>
        <sz val="10"/>
        <rFont val="-윤고딕120"/>
        <family val="1"/>
        <charset val="129"/>
      </rPr>
      <t>민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간</t>
    </r>
    <phoneticPr fontId="86" type="noConversion"/>
  </si>
  <si>
    <r>
      <rPr>
        <sz val="10"/>
        <rFont val="-윤고딕120"/>
        <family val="1"/>
        <charset val="129"/>
      </rPr>
      <t>영화관</t>
    </r>
    <phoneticPr fontId="86" type="noConversion"/>
  </si>
  <si>
    <r>
      <rPr>
        <sz val="10"/>
        <rFont val="-윤고딕120"/>
        <family val="1"/>
        <charset val="129"/>
      </rPr>
      <t>박물관</t>
    </r>
    <r>
      <rPr>
        <sz val="10"/>
        <rFont val="Arial Narrow"/>
        <family val="2"/>
      </rPr>
      <t>·</t>
    </r>
    <phoneticPr fontId="86" type="noConversion"/>
  </si>
  <si>
    <r>
      <rPr>
        <sz val="10"/>
        <rFont val="-윤고딕120"/>
        <family val="1"/>
        <charset val="129"/>
      </rPr>
      <t>화랑</t>
    </r>
    <phoneticPr fontId="86" type="noConversion"/>
  </si>
  <si>
    <r>
      <rPr>
        <sz val="10"/>
        <rFont val="-윤고딕120"/>
        <family val="1"/>
        <charset val="129"/>
      </rPr>
      <t>시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민</t>
    </r>
    <phoneticPr fontId="86" type="noConversion"/>
  </si>
  <si>
    <r>
      <rPr>
        <sz val="10"/>
        <rFont val="-윤고딕120"/>
        <family val="1"/>
        <charset val="129"/>
      </rPr>
      <t>종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합</t>
    </r>
    <phoneticPr fontId="86" type="noConversion"/>
  </si>
  <si>
    <r>
      <rPr>
        <sz val="10"/>
        <rFont val="-윤고딕120"/>
        <family val="1"/>
        <charset val="129"/>
      </rPr>
      <t>청소년</t>
    </r>
    <phoneticPr fontId="86" type="noConversion"/>
  </si>
  <si>
    <r>
      <rPr>
        <sz val="10"/>
        <rFont val="-윤고딕120"/>
        <family val="1"/>
        <charset val="129"/>
      </rPr>
      <t>문화원</t>
    </r>
    <phoneticPr fontId="2" type="noConversion"/>
  </si>
  <si>
    <r>
      <rPr>
        <sz val="10"/>
        <rFont val="-윤고딕120"/>
        <family val="1"/>
        <charset val="129"/>
      </rPr>
      <t>국악원</t>
    </r>
  </si>
  <si>
    <r>
      <rPr>
        <sz val="10"/>
        <rFont val="-윤고딕120"/>
        <family val="1"/>
        <charset val="129"/>
      </rPr>
      <t>전수</t>
    </r>
    <phoneticPr fontId="86" type="noConversion"/>
  </si>
  <si>
    <r>
      <rPr>
        <sz val="10"/>
        <rFont val="-윤고딕120"/>
        <family val="1"/>
        <charset val="129"/>
      </rPr>
      <t>공연장</t>
    </r>
    <r>
      <rPr>
        <vertAlign val="superscript"/>
        <sz val="10"/>
        <rFont val="Arial Narrow"/>
        <family val="2"/>
      </rPr>
      <t>1)</t>
    </r>
    <phoneticPr fontId="2" type="noConversion"/>
  </si>
  <si>
    <r>
      <rPr>
        <sz val="10"/>
        <rFont val="-윤고딕120"/>
        <family val="1"/>
        <charset val="129"/>
      </rPr>
      <t>공연장</t>
    </r>
  </si>
  <si>
    <r>
      <rPr>
        <sz val="10"/>
        <rFont val="-윤고딕120"/>
        <family val="1"/>
        <charset val="129"/>
      </rPr>
      <t>읍면동별</t>
    </r>
    <phoneticPr fontId="86" type="noConversion"/>
  </si>
  <si>
    <r>
      <rPr>
        <sz val="10"/>
        <rFont val="-윤고딕120"/>
        <family val="1"/>
        <charset val="129"/>
      </rPr>
      <t>미술관</t>
    </r>
    <r>
      <rPr>
        <vertAlign val="superscript"/>
        <sz val="10"/>
        <rFont val="Arial Narrow"/>
        <family val="2"/>
      </rPr>
      <t>2)</t>
    </r>
    <phoneticPr fontId="86" type="noConversion"/>
  </si>
  <si>
    <r>
      <rPr>
        <sz val="10"/>
        <rFont val="-윤고딕120"/>
        <family val="1"/>
        <charset val="129"/>
      </rPr>
      <t>스크린수</t>
    </r>
    <phoneticPr fontId="86" type="noConversion"/>
  </si>
  <si>
    <r>
      <rPr>
        <sz val="10"/>
        <rFont val="-윤고딕120"/>
        <family val="1"/>
        <charset val="129"/>
      </rPr>
      <t>회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관</t>
    </r>
    <phoneticPr fontId="86" type="noConversion"/>
  </si>
  <si>
    <r>
      <rPr>
        <sz val="10"/>
        <rFont val="-윤고딕120"/>
        <family val="1"/>
        <charset val="129"/>
      </rPr>
      <t>복지회관</t>
    </r>
    <phoneticPr fontId="86" type="noConversion"/>
  </si>
  <si>
    <r>
      <rPr>
        <sz val="10"/>
        <rFont val="-윤고딕120"/>
        <family val="1"/>
        <charset val="129"/>
      </rPr>
      <t>회관</t>
    </r>
    <phoneticPr fontId="86" type="noConversion"/>
  </si>
  <si>
    <r>
      <rPr>
        <b/>
        <sz val="21"/>
        <rFont val="-윤고딕130"/>
        <family val="1"/>
        <charset val="129"/>
      </rPr>
      <t>18. 체육시설</t>
    </r>
    <r>
      <rPr>
        <sz val="11"/>
        <rFont val="돋움"/>
        <family val="3"/>
        <charset val="129"/>
      </rPr>
      <t xml:space="preserve">  </t>
    </r>
    <r>
      <rPr>
        <b/>
        <sz val="16"/>
        <rFont val="Arial Narrow"/>
        <family val="2"/>
      </rPr>
      <t>Sports Facilities</t>
    </r>
    <phoneticPr fontId="86" type="noConversion"/>
  </si>
  <si>
    <r>
      <rPr>
        <b/>
        <sz val="16"/>
        <rFont val="-윤고딕130"/>
        <family val="1"/>
        <charset val="129"/>
      </rPr>
      <t>가. 공공체육시설</t>
    </r>
    <r>
      <rPr>
        <sz val="11"/>
        <rFont val="돋움"/>
        <family val="3"/>
        <charset val="129"/>
      </rPr>
      <t xml:space="preserve">  </t>
    </r>
    <r>
      <rPr>
        <b/>
        <sz val="14"/>
        <rFont val="Arial Narrow"/>
        <family val="2"/>
      </rPr>
      <t>Public sports facilities</t>
    </r>
    <phoneticPr fontId="86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</si>
  <si>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체육과</t>
    </r>
    <phoneticPr fontId="2" type="noConversion"/>
  </si>
  <si>
    <r>
      <rPr>
        <b/>
        <sz val="21"/>
        <rFont val="-윤고딕130"/>
        <family val="1"/>
        <charset val="129"/>
      </rPr>
      <t>체육시설</t>
    </r>
    <r>
      <rPr>
        <sz val="11"/>
        <rFont val="돋움"/>
        <family val="3"/>
        <charset val="129"/>
      </rPr>
      <t xml:space="preserve">  </t>
    </r>
    <r>
      <rPr>
        <b/>
        <sz val="16"/>
        <rFont val="Arial Narrow"/>
        <family val="2"/>
      </rPr>
      <t>Sports Facilities</t>
    </r>
    <phoneticPr fontId="86" type="noConversion"/>
  </si>
  <si>
    <r>
      <rPr>
        <b/>
        <sz val="16"/>
        <rFont val="-윤고딕130"/>
        <family val="1"/>
        <charset val="129"/>
      </rPr>
      <t>나. 신고·등록 체육시설업</t>
    </r>
    <r>
      <rPr>
        <sz val="11"/>
        <rFont val="돋움"/>
        <family val="3"/>
        <charset val="129"/>
      </rPr>
      <t xml:space="preserve">  </t>
    </r>
    <r>
      <rPr>
        <b/>
        <sz val="14"/>
        <rFont val="Arial Narrow"/>
        <family val="2"/>
      </rPr>
      <t>Reported &amp; Registered sports facilities</t>
    </r>
    <phoneticPr fontId="86" type="noConversion"/>
  </si>
  <si>
    <r>
      <rPr>
        <sz val="11"/>
        <rFont val="-윤고딕120"/>
        <family val="1"/>
        <charset val="129"/>
      </rPr>
      <t>당구장</t>
    </r>
    <phoneticPr fontId="86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</si>
  <si>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합계에서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제외됨</t>
    </r>
    <phoneticPr fontId="86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</si>
  <si>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여성청소년가족과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</si>
  <si>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</t>
    </r>
    <phoneticPr fontId="86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</si>
  <si>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종합일간지</t>
    </r>
    <phoneticPr fontId="86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</si>
  <si>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공보관</t>
    </r>
    <phoneticPr fontId="2" type="noConversion"/>
  </si>
  <si>
    <r>
      <rPr>
        <sz val="11"/>
        <rFont val="-윤고딕120"/>
        <family val="1"/>
        <charset val="129"/>
      </rPr>
      <t>학교수</t>
    </r>
    <r>
      <rPr>
        <sz val="11"/>
        <rFont val="Arial Narrow"/>
        <family val="2"/>
      </rPr>
      <t xml:space="preserve"> </t>
    </r>
    <r>
      <rPr>
        <vertAlign val="superscript"/>
        <sz val="11"/>
        <rFont val="Arial Narrow"/>
        <family val="2"/>
      </rPr>
      <t>1)</t>
    </r>
    <phoneticPr fontId="86" type="noConversion"/>
  </si>
  <si>
    <r>
      <rPr>
        <sz val="11"/>
        <rFont val="-윤고딕120"/>
        <family val="1"/>
        <charset val="129"/>
      </rPr>
      <t>기타학교</t>
    </r>
    <r>
      <rPr>
        <sz val="11"/>
        <rFont val="Arial Narrow"/>
        <family val="2"/>
      </rPr>
      <t xml:space="preserve"> </t>
    </r>
    <r>
      <rPr>
        <vertAlign val="superscript"/>
        <sz val="11"/>
        <rFont val="Arial Narrow"/>
        <family val="2"/>
      </rPr>
      <t>2)</t>
    </r>
    <phoneticPr fontId="67" type="noConversion"/>
  </si>
  <si>
    <r>
      <rPr>
        <sz val="9"/>
        <color theme="1"/>
        <rFont val="-윤고딕120"/>
        <family val="1"/>
        <charset val="129"/>
      </rPr>
      <t>주</t>
    </r>
    <r>
      <rPr>
        <sz val="9"/>
        <color theme="1"/>
        <rFont val="Arial Narrow"/>
        <family val="2"/>
      </rPr>
      <t xml:space="preserve"> : 1) ( )</t>
    </r>
    <r>
      <rPr>
        <sz val="9"/>
        <color theme="1"/>
        <rFont val="-윤고딕120"/>
        <family val="1"/>
        <charset val="129"/>
      </rPr>
      <t>는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-윤고딕120"/>
        <family val="1"/>
        <charset val="129"/>
      </rPr>
      <t>분교수로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-윤고딕120"/>
        <family val="1"/>
        <charset val="129"/>
      </rPr>
      <t>전체학교수에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-윤고딕120"/>
        <family val="1"/>
        <charset val="129"/>
      </rPr>
      <t>미포함</t>
    </r>
    <r>
      <rPr>
        <sz val="9"/>
        <color theme="1"/>
        <rFont val="Arial Narrow"/>
        <family val="2"/>
      </rPr>
      <t xml:space="preserve">.
        2) </t>
    </r>
    <r>
      <rPr>
        <sz val="9"/>
        <color theme="1"/>
        <rFont val="-윤고딕120"/>
        <family val="1"/>
        <charset val="129"/>
      </rPr>
      <t>기타학교는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-윤고딕120"/>
        <family val="1"/>
        <charset val="129"/>
      </rPr>
      <t>특수학교</t>
    </r>
    <r>
      <rPr>
        <sz val="9"/>
        <color theme="1"/>
        <rFont val="Arial Narrow"/>
        <family val="2"/>
      </rPr>
      <t xml:space="preserve">, </t>
    </r>
    <r>
      <rPr>
        <sz val="9"/>
        <color theme="1"/>
        <rFont val="-윤고딕120"/>
        <family val="1"/>
        <charset val="129"/>
      </rPr>
      <t>방송통신고를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-윤고딕120"/>
        <family val="1"/>
        <charset val="129"/>
      </rPr>
      <t>포함</t>
    </r>
    <r>
      <rPr>
        <sz val="9"/>
        <color theme="1"/>
        <rFont val="Arial Narrow"/>
        <family val="2"/>
      </rPr>
      <t>.</t>
    </r>
    <phoneticPr fontId="3" type="noConversion"/>
  </si>
  <si>
    <r>
      <rPr>
        <sz val="11"/>
        <rFont val="-윤고딕120"/>
        <family val="1"/>
        <charset val="129"/>
      </rPr>
      <t>신문사</t>
    </r>
    <r>
      <rPr>
        <sz val="10"/>
        <rFont val="Arial Narrow"/>
        <family val="2"/>
      </rPr>
      <t xml:space="preserve">     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Newspaper publishers</t>
    </r>
    <phoneticPr fontId="86" type="noConversion"/>
  </si>
  <si>
    <r>
      <rPr>
        <sz val="11"/>
        <rFont val="-윤고딕120"/>
        <family val="1"/>
        <charset val="129"/>
      </rPr>
      <t>계</t>
    </r>
    <phoneticPr fontId="86" type="noConversion"/>
  </si>
  <si>
    <r>
      <rPr>
        <sz val="11"/>
        <rFont val="-윤고딕120"/>
        <family val="1"/>
        <charset val="129"/>
      </rPr>
      <t>지상파</t>
    </r>
    <phoneticPr fontId="86" type="noConversion"/>
  </si>
  <si>
    <r>
      <rPr>
        <sz val="11"/>
        <rFont val="-윤고딕120"/>
        <family val="1"/>
        <charset val="129"/>
      </rPr>
      <t>케이블</t>
    </r>
    <r>
      <rPr>
        <sz val="11"/>
        <rFont val="Arial Narrow"/>
        <family val="2"/>
      </rPr>
      <t>TV</t>
    </r>
    <phoneticPr fontId="86" type="noConversion"/>
  </si>
  <si>
    <r>
      <rPr>
        <sz val="11"/>
        <rFont val="-윤고딕120"/>
        <family val="1"/>
        <charset val="129"/>
      </rPr>
      <t>라디오</t>
    </r>
  </si>
  <si>
    <r>
      <rPr>
        <sz val="11"/>
        <rFont val="-윤고딕120"/>
        <family val="1"/>
        <charset val="129"/>
      </rPr>
      <t>기타</t>
    </r>
    <phoneticPr fontId="86" type="noConversion"/>
  </si>
  <si>
    <r>
      <rPr>
        <sz val="11"/>
        <rFont val="-윤고딕120"/>
        <family val="1"/>
        <charset val="129"/>
      </rPr>
      <t>주간</t>
    </r>
    <phoneticPr fontId="86" type="noConversion"/>
  </si>
  <si>
    <r>
      <rPr>
        <sz val="11"/>
        <rFont val="-윤고딕120"/>
        <family val="1"/>
        <charset val="129"/>
      </rPr>
      <t>인터넷신문</t>
    </r>
    <phoneticPr fontId="86" type="noConversion"/>
  </si>
  <si>
    <r>
      <rPr>
        <sz val="11"/>
        <rFont val="-윤고딕120"/>
        <family val="1"/>
        <charset val="129"/>
      </rPr>
      <t>방송</t>
    </r>
    <phoneticPr fontId="2" type="noConversion"/>
  </si>
  <si>
    <r>
      <t xml:space="preserve">      </t>
    </r>
    <r>
      <rPr>
        <sz val="10"/>
        <rFont val="-윤고딕120"/>
        <family val="1"/>
        <charset val="129"/>
      </rPr>
      <t>○「교육통계연보」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이외의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대학자료를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수집하여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대학별로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 xml:space="preserve">작성
</t>
    </r>
    <r>
      <rPr>
        <sz val="10"/>
        <rFont val="Arial Narrow"/>
        <family val="2"/>
      </rPr>
      <t xml:space="preserve">      </t>
    </r>
    <r>
      <rPr>
        <sz val="10"/>
        <rFont val="-윤고딕120"/>
        <family val="1"/>
        <charset val="129"/>
      </rPr>
      <t>○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건물은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보통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특별교실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관리실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기타의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합계</t>
    </r>
    <phoneticPr fontId="3" type="noConversion"/>
  </si>
  <si>
    <r>
      <rPr>
        <sz val="11"/>
        <rFont val="-윤고딕120"/>
        <family val="1"/>
        <charset val="129"/>
      </rPr>
      <t>운영주체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및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도서관별</t>
    </r>
    <phoneticPr fontId="86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</si>
  <si>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문화예술과</t>
    </r>
    <phoneticPr fontId="3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</si>
  <si>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문화예술과</t>
    </r>
    <phoneticPr fontId="2" type="noConversion"/>
  </si>
  <si>
    <r>
      <rPr>
        <sz val="11"/>
        <color theme="1"/>
        <rFont val="-윤고딕120"/>
        <family val="1"/>
        <charset val="129"/>
      </rPr>
      <t>학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생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수</t>
    </r>
    <r>
      <rPr>
        <vertAlign val="superscript"/>
        <sz val="11"/>
        <color theme="1"/>
        <rFont val="Arial Narrow"/>
        <family val="2"/>
      </rPr>
      <t>1)</t>
    </r>
    <phoneticPr fontId="3" type="noConversion"/>
  </si>
  <si>
    <r>
      <rPr>
        <sz val="11"/>
        <color theme="1"/>
        <rFont val="-윤고딕120"/>
        <family val="1"/>
        <charset val="129"/>
      </rPr>
      <t>교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원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수</t>
    </r>
    <r>
      <rPr>
        <vertAlign val="superscript"/>
        <sz val="11"/>
        <color theme="1"/>
        <rFont val="Arial Narrow"/>
        <family val="2"/>
      </rPr>
      <t>2)</t>
    </r>
    <phoneticPr fontId="3" type="noConversion"/>
  </si>
  <si>
    <r>
      <rPr>
        <sz val="11"/>
        <color theme="1"/>
        <rFont val="-윤고딕120"/>
        <family val="1"/>
        <charset val="129"/>
      </rPr>
      <t>직원수</t>
    </r>
    <r>
      <rPr>
        <vertAlign val="superscript"/>
        <sz val="11"/>
        <color theme="1"/>
        <rFont val="Arial Narrow"/>
        <family val="2"/>
      </rPr>
      <t>3)</t>
    </r>
    <phoneticPr fontId="3" type="noConversion"/>
  </si>
  <si>
    <r>
      <rPr>
        <sz val="11"/>
        <rFont val="-윤고딕120"/>
        <family val="1"/>
        <charset val="129"/>
      </rPr>
      <t>계</t>
    </r>
    <phoneticPr fontId="67" type="noConversion"/>
  </si>
  <si>
    <r>
      <rPr>
        <sz val="10"/>
        <rFont val="-윤고딕120"/>
        <family val="1"/>
        <charset val="129"/>
      </rPr>
      <t>여</t>
    </r>
  </si>
  <si>
    <t>The situation</t>
    <phoneticPr fontId="86" type="noConversion"/>
  </si>
  <si>
    <t>Teachers</t>
    <phoneticPr fontId="2" type="noConversion"/>
  </si>
  <si>
    <t>after graduating</t>
    <phoneticPr fontId="2" type="noConversion"/>
  </si>
  <si>
    <t>Entrance</t>
    <phoneticPr fontId="2" type="noConversion"/>
  </si>
  <si>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수치없는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대학원은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대학교에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r>
      <rPr>
        <sz val="10"/>
        <rFont val="Arial Narrow"/>
        <family val="2"/>
      </rPr>
      <t xml:space="preserve">.     </t>
    </r>
    <r>
      <rPr>
        <sz val="10"/>
        <rFont val="-윤고딕120"/>
        <family val="1"/>
        <charset val="129"/>
      </rPr>
      <t>○</t>
    </r>
    <r>
      <rPr>
        <sz val="10"/>
        <rFont val="Arial Narrow"/>
        <family val="2"/>
      </rPr>
      <t xml:space="preserve"> MD : Master's Degree,   DD : Doctor's Degree</t>
    </r>
    <phoneticPr fontId="2" type="noConversion"/>
  </si>
  <si>
    <r>
      <rPr>
        <sz val="10"/>
        <rFont val="-윤고딕120"/>
        <family val="1"/>
        <charset val="129"/>
      </rPr>
      <t>박사과정</t>
    </r>
  </si>
  <si>
    <r>
      <rPr>
        <sz val="10"/>
        <rFont val="-윤고딕120"/>
        <family val="1"/>
        <charset val="129"/>
      </rPr>
      <t>석사과정</t>
    </r>
  </si>
  <si>
    <r>
      <rPr>
        <sz val="10"/>
        <rFont val="-윤고딕120"/>
        <family val="1"/>
        <charset val="129"/>
      </rPr>
      <t>지원자</t>
    </r>
    <phoneticPr fontId="86" type="noConversion"/>
  </si>
  <si>
    <r>
      <rPr>
        <sz val="10"/>
        <rFont val="-윤고딕120"/>
        <family val="1"/>
        <charset val="129"/>
      </rPr>
      <t>입학자</t>
    </r>
    <phoneticPr fontId="67" type="noConversion"/>
  </si>
  <si>
    <r>
      <rPr>
        <sz val="10"/>
        <rFont val="-윤고딕120"/>
        <family val="1"/>
        <charset val="129"/>
      </rPr>
      <t>지원자</t>
    </r>
  </si>
  <si>
    <r>
      <rPr>
        <sz val="10"/>
        <rFont val="-윤고딕120"/>
        <family val="1"/>
        <charset val="129"/>
      </rPr>
      <t>석사</t>
    </r>
    <phoneticPr fontId="86" type="noConversion"/>
  </si>
  <si>
    <r>
      <rPr>
        <sz val="10"/>
        <rFont val="-윤고딕120"/>
        <family val="1"/>
        <charset val="129"/>
      </rPr>
      <t>박사</t>
    </r>
    <phoneticPr fontId="86" type="noConversion"/>
  </si>
  <si>
    <r>
      <rPr>
        <sz val="10"/>
        <rFont val="-윤고딕120"/>
        <family val="1"/>
        <charset val="129"/>
      </rPr>
      <t>과정</t>
    </r>
  </si>
  <si>
    <r>
      <rPr>
        <sz val="10"/>
        <rFont val="-윤고딕120"/>
        <family val="1"/>
        <charset val="129"/>
      </rPr>
      <t>교원수</t>
    </r>
    <phoneticPr fontId="86" type="noConversion"/>
  </si>
  <si>
    <r>
      <rPr>
        <sz val="10"/>
        <rFont val="-윤고딕120"/>
        <family val="1"/>
        <charset val="129"/>
      </rPr>
      <t>직원수</t>
    </r>
    <phoneticPr fontId="86" type="noConversion"/>
  </si>
  <si>
    <r>
      <rPr>
        <sz val="10"/>
        <rFont val="-윤고딕120"/>
        <family val="1"/>
        <charset val="129"/>
      </rPr>
      <t>졸업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현황</t>
    </r>
    <phoneticPr fontId="67" type="noConversion"/>
  </si>
  <si>
    <r>
      <rPr>
        <sz val="10"/>
        <rFont val="-윤고딕120"/>
        <family val="1"/>
        <charset val="129"/>
      </rPr>
      <t>입학자현황</t>
    </r>
    <phoneticPr fontId="86" type="noConversion"/>
  </si>
  <si>
    <r>
      <rPr>
        <sz val="10"/>
        <rFont val="-윤고딕120"/>
        <family val="1"/>
        <charset val="129"/>
      </rPr>
      <t>남</t>
    </r>
    <phoneticPr fontId="67" type="noConversion"/>
  </si>
  <si>
    <r>
      <rPr>
        <sz val="10"/>
        <rFont val="-윤고딕120"/>
        <family val="1"/>
        <charset val="129"/>
      </rPr>
      <t>대학</t>
    </r>
    <phoneticPr fontId="86" type="noConversion"/>
  </si>
  <si>
    <r>
      <rPr>
        <sz val="10"/>
        <rFont val="-윤고딕120"/>
        <family val="1"/>
        <charset val="129"/>
      </rPr>
      <t>학과수</t>
    </r>
    <phoneticPr fontId="86" type="noConversion"/>
  </si>
  <si>
    <r>
      <rPr>
        <sz val="10"/>
        <rFont val="-윤고딕120"/>
        <family val="1"/>
        <charset val="129"/>
      </rPr>
      <t>입학정원</t>
    </r>
    <r>
      <rPr>
        <sz val="10"/>
        <rFont val="Arial Narrow"/>
        <family val="2"/>
      </rPr>
      <t xml:space="preserve"> </t>
    </r>
    <phoneticPr fontId="86" type="noConversion"/>
  </si>
  <si>
    <r>
      <rPr>
        <sz val="10"/>
        <rFont val="-윤고딕120"/>
        <family val="1"/>
        <charset val="129"/>
      </rPr>
      <t>석사과정학생수</t>
    </r>
    <phoneticPr fontId="86" type="noConversion"/>
  </si>
  <si>
    <r>
      <rPr>
        <sz val="10"/>
        <rFont val="-윤고딕120"/>
        <family val="1"/>
        <charset val="129"/>
      </rPr>
      <t>박사과정학생수</t>
    </r>
    <phoneticPr fontId="86" type="noConversion"/>
  </si>
  <si>
    <r>
      <rPr>
        <sz val="10"/>
        <rFont val="-윤고딕120"/>
        <family val="1"/>
        <charset val="129"/>
      </rPr>
      <t>원수</t>
    </r>
    <phoneticPr fontId="86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</si>
  <si>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     </t>
    </r>
    <r>
      <rPr>
        <sz val="10"/>
        <rFont val="-윤고딕120"/>
        <family val="1"/>
        <charset val="129"/>
      </rPr>
      <t>별</t>
    </r>
    <phoneticPr fontId="86" type="noConversion"/>
  </si>
  <si>
    <r>
      <rPr>
        <sz val="10"/>
        <rFont val="-윤고딕120"/>
        <family val="1"/>
        <charset val="129"/>
      </rPr>
      <t>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학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별</t>
    </r>
    <phoneticPr fontId="86" type="noConversion"/>
  </si>
  <si>
    <r>
      <t xml:space="preserve">Unit : number, person, </t>
    </r>
    <r>
      <rPr>
        <sz val="10"/>
        <rFont val="-윤고딕120"/>
        <family val="1"/>
        <charset val="129"/>
      </rPr>
      <t>㎡</t>
    </r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</si>
  <si>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</si>
  <si>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</si>
  <si>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</si>
  <si>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cultural heritage</t>
    <phoneticPr fontId="86" type="noConversion"/>
  </si>
  <si>
    <t>National folklore</t>
    <phoneticPr fontId="8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</si>
</sst>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  <numFmt numFmtId="180" formatCode="&quot;₩&quot;#,##0.00;&quot;₩&quot;&quot;₩&quot;&quot;₩&quot;&quot;₩&quot;&quot;₩&quot;&quot;₩&quot;\-#,##0.00"/>
    <numFmt numFmtId="181" formatCode="_ &quot;₩&quot;* #,##0.00_ ;_ &quot;₩&quot;* &quot;₩&quot;\-#,##0.00_ ;_ &quot;₩&quot;* &quot;-&quot;??_ ;_ @_ "/>
    <numFmt numFmtId="182" formatCode="&quot;₩&quot;#,##0;&quot;₩&quot;&quot;₩&quot;&quot;₩&quot;\-#,##0"/>
    <numFmt numFmtId="18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4" formatCode="&quot;₩&quot;#,##0;[Red]&quot;₩&quot;&quot;₩&quot;\-#,##0"/>
    <numFmt numFmtId="18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9" formatCode="&quot;₩&quot;#,##0.00;&quot;₩&quot;\-#,##0.00"/>
    <numFmt numFmtId="190" formatCode="_-[$€-2]* #,##0.00_-;\-[$€-2]* #,##0.00_-;_-[$€-2]* &quot;-&quot;??_-"/>
    <numFmt numFmtId="191" formatCode="0_);\(0\)"/>
    <numFmt numFmtId="192" formatCode="\(#,##0\)"/>
    <numFmt numFmtId="193" formatCode="_ * #,##0.00_ ;_ * \-#,##0_ ;_ * &quot;-&quot;_ ;_ @_ "/>
    <numFmt numFmtId="194" formatCode="#,##0.00_ "/>
    <numFmt numFmtId="195" formatCode="\(* #,##0\)_ ;\(* \-#,##0\)_ ;_ * &quot;-&quot;_ ;_ @_ "/>
    <numFmt numFmtId="196" formatCode="_-* #,##0.0_-;\-* #,##0.0_-;_-* &quot;-&quot;?_-;_-@_-"/>
    <numFmt numFmtId="197" formatCode="#,##0&quot;도서관&quot;"/>
    <numFmt numFmtId="198" formatCode="0.00_ "/>
    <numFmt numFmtId="199" formatCode="0_ "/>
    <numFmt numFmtId="200" formatCode="[DBNum4][$-412]General"/>
  </numFmts>
  <fonts count="15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굴림"/>
      <family val="3"/>
      <charset val="129"/>
    </font>
    <font>
      <sz val="10"/>
      <name val="HY중고딕"/>
      <family val="1"/>
      <charset val="129"/>
    </font>
    <font>
      <sz val="9"/>
      <name val="돋움"/>
      <family val="3"/>
      <charset val="129"/>
    </font>
    <font>
      <sz val="9"/>
      <name val="굴림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8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4"/>
      <name val="뼻뮝"/>
      <family val="3"/>
      <charset val="129"/>
    </font>
    <font>
      <sz val="11"/>
      <color indexed="60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0"/>
      <name val="굴림체"/>
      <family val="3"/>
      <charset val="129"/>
    </font>
    <font>
      <b/>
      <sz val="14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b/>
      <sz val="16"/>
      <name val="바탕"/>
      <family val="1"/>
      <charset val="129"/>
    </font>
    <font>
      <b/>
      <sz val="18"/>
      <name val="Arial"/>
      <family val="2"/>
    </font>
    <font>
      <sz val="12"/>
      <name val="Times New Roman"/>
      <family val="1"/>
    </font>
    <font>
      <u/>
      <sz val="11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2"/>
      <name val="HY중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HY중고딕"/>
      <family val="1"/>
      <charset val="129"/>
    </font>
    <font>
      <sz val="11"/>
      <color theme="1"/>
      <name val="돋움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name val="HY중고딕"/>
      <family val="1"/>
      <charset val="129"/>
    </font>
    <font>
      <b/>
      <sz val="11"/>
      <name val="HY중고딕"/>
      <family val="1"/>
      <charset val="129"/>
    </font>
    <font>
      <b/>
      <sz val="21"/>
      <name val="바탕체"/>
      <family val="1"/>
      <charset val="129"/>
    </font>
    <font>
      <sz val="8"/>
      <name val="바탕"/>
      <family val="1"/>
      <charset val="129"/>
    </font>
    <font>
      <b/>
      <sz val="16"/>
      <name val="Arial Narrow"/>
      <family val="2"/>
    </font>
    <font>
      <sz val="10"/>
      <name val="-윤고딕120"/>
      <family val="1"/>
      <charset val="129"/>
    </font>
    <font>
      <sz val="10"/>
      <name val="휴먼태고딕"/>
      <family val="1"/>
      <charset val="129"/>
    </font>
    <font>
      <sz val="9"/>
      <name val="Arial Narrow"/>
      <family val="2"/>
    </font>
    <font>
      <sz val="10"/>
      <name val="Arial Narrow"/>
      <family val="2"/>
    </font>
    <font>
      <sz val="9"/>
      <name val="-윤고딕120"/>
      <family val="1"/>
      <charset val="129"/>
    </font>
    <font>
      <sz val="8"/>
      <name val="Arial Narrow"/>
      <family val="2"/>
    </font>
    <font>
      <sz val="10.5"/>
      <name val="-윤고딕120"/>
      <family val="1"/>
      <charset val="129"/>
    </font>
    <font>
      <sz val="10"/>
      <name val="바탕체"/>
      <family val="1"/>
      <charset val="129"/>
    </font>
    <font>
      <sz val="11"/>
      <name val="Arial Narrow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-윤고딕120"/>
      <family val="1"/>
      <charset val="129"/>
    </font>
    <font>
      <sz val="11"/>
      <name val="휴먼태고딕"/>
      <family val="1"/>
      <charset val="129"/>
    </font>
    <font>
      <sz val="9"/>
      <name val="바탕체"/>
      <family val="1"/>
      <charset val="129"/>
    </font>
    <font>
      <vertAlign val="superscript"/>
      <sz val="11"/>
      <name val="-윤고딕120"/>
      <family val="1"/>
      <charset val="129"/>
    </font>
    <font>
      <b/>
      <sz val="10"/>
      <name val="Arial Narrow"/>
      <family val="2"/>
    </font>
    <font>
      <sz val="11"/>
      <name val="바탕체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1"/>
      <name val="-윤고딕120"/>
      <family val="1"/>
      <charset val="129"/>
    </font>
    <font>
      <b/>
      <sz val="11"/>
      <name val="휴먼태고딕"/>
      <family val="1"/>
      <charset val="129"/>
    </font>
    <font>
      <sz val="10"/>
      <name val="Times"/>
      <family val="1"/>
    </font>
    <font>
      <sz val="10.5"/>
      <name val="바탕체"/>
      <family val="1"/>
      <charset val="129"/>
    </font>
    <font>
      <b/>
      <vertAlign val="superscript"/>
      <sz val="21"/>
      <name val="-윤고딕130"/>
      <family val="1"/>
      <charset val="129"/>
    </font>
    <font>
      <b/>
      <sz val="11"/>
      <name val="바탕체"/>
      <family val="1"/>
      <charset val="129"/>
    </font>
    <font>
      <sz val="8"/>
      <name val="-윤고딕120"/>
      <family val="1"/>
      <charset val="129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바탕"/>
      <family val="1"/>
      <charset val="129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color indexed="12"/>
      <name val="바탕"/>
      <family val="1"/>
      <charset val="129"/>
    </font>
    <font>
      <vertAlign val="superscript"/>
      <sz val="10"/>
      <name val="Arial Narrow"/>
      <family val="2"/>
    </font>
    <font>
      <b/>
      <sz val="2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돋움"/>
      <family val="3"/>
      <charset val="129"/>
    </font>
    <font>
      <b/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21"/>
      <name val="-윤고딕130"/>
      <family val="1"/>
      <charset val="129"/>
    </font>
    <font>
      <b/>
      <sz val="21"/>
      <color theme="1"/>
      <name val="-윤고딕130"/>
      <family val="1"/>
      <charset val="129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vertAlign val="superscript"/>
      <sz val="11"/>
      <color theme="1"/>
      <name val="Arial Narrow"/>
      <family val="2"/>
    </font>
    <font>
      <vertAlign val="superscript"/>
      <sz val="11"/>
      <name val="돋움"/>
      <family val="3"/>
      <charset val="129"/>
    </font>
    <font>
      <sz val="9"/>
      <name val="HY중고딕"/>
      <family val="1"/>
      <charset val="129"/>
    </font>
    <font>
      <vertAlign val="superscript"/>
      <sz val="10.5"/>
      <name val="Arial Narrow"/>
      <family val="2"/>
    </font>
    <font>
      <sz val="9"/>
      <color theme="1"/>
      <name val="-윤고딕120"/>
      <family val="1"/>
      <charset val="129"/>
    </font>
    <font>
      <sz val="10"/>
      <color theme="1"/>
      <name val="-윤고딕120"/>
      <family val="1"/>
      <charset val="129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1"/>
      <charset val="129"/>
    </font>
    <font>
      <vertAlign val="superscript"/>
      <sz val="10"/>
      <color theme="1"/>
      <name val="Arial Narrow"/>
      <family val="2"/>
    </font>
    <font>
      <sz val="10"/>
      <name val="Arial Narrow"/>
      <family val="1"/>
      <charset val="129"/>
    </font>
    <font>
      <sz val="11"/>
      <color theme="1"/>
      <name val="-윤고딕120"/>
      <family val="1"/>
      <charset val="129"/>
    </font>
    <font>
      <b/>
      <sz val="9"/>
      <name val="Arial Narrow"/>
      <family val="2"/>
    </font>
    <font>
      <sz val="6"/>
      <name val="Arial Narrow"/>
      <family val="2"/>
    </font>
    <font>
      <sz val="11"/>
      <name val="돋움"/>
      <family val="1"/>
      <charset val="129"/>
    </font>
    <font>
      <b/>
      <sz val="16"/>
      <name val="-윤고딕130"/>
      <family val="1"/>
      <charset val="129"/>
    </font>
    <font>
      <vertAlign val="superscript"/>
      <sz val="11"/>
      <name val="Arial Narrow"/>
      <family val="2"/>
    </font>
    <font>
      <sz val="11"/>
      <name val="Arial Narrow"/>
      <family val="1"/>
      <charset val="129"/>
    </font>
    <font>
      <b/>
      <sz val="21"/>
      <color theme="1"/>
      <name val="Arial Narrow"/>
      <family val="2"/>
    </font>
    <font>
      <b/>
      <sz val="19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403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10" fillId="0" borderId="0"/>
    <xf numFmtId="0" fontId="10" fillId="0" borderId="0"/>
    <xf numFmtId="0" fontId="7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0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63" fillId="0" borderId="0"/>
    <xf numFmtId="0" fontId="51" fillId="0" borderId="0"/>
    <xf numFmtId="0" fontId="13" fillId="20" borderId="1" applyNumberFormat="0" applyAlignment="0" applyProtection="0">
      <alignment vertical="center"/>
    </xf>
    <xf numFmtId="0" fontId="64" fillId="0" borderId="0"/>
    <xf numFmtId="0" fontId="17" fillId="21" borderId="2" applyNumberFormat="0" applyAlignment="0" applyProtection="0">
      <alignment vertical="center"/>
    </xf>
    <xf numFmtId="176" fontId="26" fillId="0" borderId="0" applyFont="0" applyFill="0" applyBorder="0" applyAlignment="0" applyProtection="0"/>
    <xf numFmtId="0" fontId="1" fillId="0" borderId="0"/>
    <xf numFmtId="177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5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2" fillId="0" borderId="0"/>
    <xf numFmtId="0" fontId="26" fillId="0" borderId="0" applyFont="0" applyFill="0" applyBorder="0" applyAlignment="0" applyProtection="0"/>
    <xf numFmtId="0" fontId="52" fillId="0" borderId="0"/>
    <xf numFmtId="190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2" fontId="26" fillId="0" borderId="0" applyFont="0" applyFill="0" applyBorder="0" applyAlignment="0" applyProtection="0"/>
    <xf numFmtId="0" fontId="24" fillId="4" borderId="0" applyNumberFormat="0" applyBorder="0" applyAlignment="0" applyProtection="0">
      <alignment vertical="center"/>
    </xf>
    <xf numFmtId="38" fontId="53" fillId="22" borderId="0" applyNumberFormat="0" applyBorder="0" applyAlignment="0" applyProtection="0"/>
    <xf numFmtId="38" fontId="53" fillId="23" borderId="0" applyNumberFormat="0" applyBorder="0" applyAlignment="0" applyProtection="0"/>
    <xf numFmtId="0" fontId="65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21" fillId="0" borderId="5" applyNumberFormat="0" applyFill="0" applyAlignment="0" applyProtection="0">
      <alignment vertical="center"/>
    </xf>
    <xf numFmtId="0" fontId="69" fillId="0" borderId="0" applyNumberFormat="0" applyFill="0" applyBorder="0" applyAlignment="0" applyProtection="0"/>
    <xf numFmtId="0" fontId="22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>
      <alignment vertical="center"/>
    </xf>
    <xf numFmtId="10" fontId="53" fillId="24" borderId="8" applyNumberFormat="0" applyBorder="0" applyAlignment="0" applyProtection="0"/>
    <xf numFmtId="10" fontId="53" fillId="23" borderId="8" applyNumberFormat="0" applyBorder="0" applyAlignment="0" applyProtection="0"/>
    <xf numFmtId="0" fontId="18" fillId="0" borderId="9" applyNumberFormat="0" applyFill="0" applyAlignment="0" applyProtection="0">
      <alignment vertical="center"/>
    </xf>
    <xf numFmtId="176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6" fillId="0" borderId="1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25" borderId="0" applyNumberFormat="0" applyBorder="0" applyAlignment="0" applyProtection="0">
      <alignment vertical="center"/>
    </xf>
    <xf numFmtId="180" fontId="10" fillId="0" borderId="0"/>
    <xf numFmtId="0" fontId="10" fillId="0" borderId="0"/>
    <xf numFmtId="0" fontId="26" fillId="0" borderId="0"/>
    <xf numFmtId="0" fontId="1" fillId="26" borderId="11" applyNumberFormat="0" applyFont="0" applyAlignment="0" applyProtection="0">
      <alignment vertical="center"/>
    </xf>
    <xf numFmtId="0" fontId="25" fillId="20" borderId="12" applyNumberFormat="0" applyAlignment="0" applyProtection="0">
      <alignment vertical="center"/>
    </xf>
    <xf numFmtId="10" fontId="26" fillId="0" borderId="0" applyFont="0" applyFill="0" applyBorder="0" applyAlignment="0" applyProtection="0"/>
    <xf numFmtId="0" fontId="66" fillId="0" borderId="0"/>
    <xf numFmtId="0" fontId="7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0" borderId="14" applyNumberFormat="0" applyFont="0" applyFill="0" applyAlignment="0" applyProtection="0"/>
    <xf numFmtId="0" fontId="67" fillId="0" borderId="15">
      <alignment horizontal="left"/>
    </xf>
    <xf numFmtId="0" fontId="12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183" fontId="10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3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7" fillId="0" borderId="0">
      <protection locked="0"/>
    </xf>
    <xf numFmtId="0" fontId="57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" fillId="26" borderId="11" applyNumberFormat="0" applyFont="0" applyAlignment="0" applyProtection="0">
      <alignment vertical="center"/>
    </xf>
    <xf numFmtId="0" fontId="8" fillId="26" borderId="11" applyNumberFormat="0" applyFont="0" applyAlignment="0" applyProtection="0">
      <alignment vertical="center"/>
    </xf>
    <xf numFmtId="0" fontId="1" fillId="26" borderId="11" applyNumberFormat="0" applyFont="0" applyAlignment="0" applyProtection="0">
      <alignment vertical="center"/>
    </xf>
    <xf numFmtId="0" fontId="10" fillId="26" borderId="11" applyNumberFormat="0" applyFont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8" fillId="0" borderId="0">
      <alignment vertical="center"/>
    </xf>
    <xf numFmtId="9" fontId="1" fillId="0" borderId="0" applyFont="0" applyFill="0" applyBorder="0" applyAlignment="0" applyProtection="0"/>
    <xf numFmtId="0" fontId="34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>
      <alignment horizontal="center" vertical="center"/>
    </xf>
    <xf numFmtId="0" fontId="35" fillId="0" borderId="0">
      <alignment horizontal="center" vertical="center"/>
    </xf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1" borderId="2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38" fillId="21" borderId="2" applyNumberFormat="0" applyAlignment="0" applyProtection="0">
      <alignment vertical="center"/>
    </xf>
    <xf numFmtId="184" fontId="2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0"/>
    <xf numFmtId="0" fontId="59" fillId="0" borderId="0" applyFont="0" applyFill="0" applyBorder="0" applyAlignment="0" applyProtection="0"/>
    <xf numFmtId="0" fontId="4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7" borderId="1" applyNumberFormat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42" fillId="7" borderId="1" applyNumberFormat="0" applyAlignment="0" applyProtection="0">
      <alignment vertical="center"/>
    </xf>
    <xf numFmtId="4" fontId="57" fillId="0" borderId="0">
      <protection locked="0"/>
    </xf>
    <xf numFmtId="185" fontId="10" fillId="0" borderId="0">
      <protection locked="0"/>
    </xf>
    <xf numFmtId="0" fontId="60" fillId="0" borderId="0">
      <alignment vertical="center"/>
    </xf>
    <xf numFmtId="0" fontId="4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20" borderId="12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48" fillId="20" borderId="12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3" fillId="0" borderId="0"/>
    <xf numFmtId="0" fontId="68" fillId="0" borderId="0">
      <alignment vertical="center"/>
    </xf>
    <xf numFmtId="42" fontId="1" fillId="0" borderId="0" applyFont="0" applyFill="0" applyBorder="0" applyAlignment="0" applyProtection="0"/>
    <xf numFmtId="186" fontId="10" fillId="0" borderId="0">
      <protection locked="0"/>
    </xf>
    <xf numFmtId="0" fontId="1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7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/>
    <xf numFmtId="0" fontId="1" fillId="0" borderId="0">
      <alignment vertical="center"/>
    </xf>
    <xf numFmtId="0" fontId="75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57" fillId="0" borderId="14">
      <protection locked="0"/>
    </xf>
    <xf numFmtId="187" fontId="10" fillId="0" borderId="0">
      <protection locked="0"/>
    </xf>
    <xf numFmtId="188" fontId="10" fillId="0" borderId="0">
      <protection locked="0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176" fontId="10" fillId="0" borderId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6" fontId="95" fillId="0" borderId="0" applyFont="0" applyFill="0" applyBorder="0" applyAlignment="0" applyProtection="0"/>
    <xf numFmtId="41" fontId="105" fillId="0" borderId="0" applyFont="0" applyFill="0" applyBorder="0" applyAlignment="0" applyProtection="0">
      <alignment vertical="center"/>
    </xf>
    <xf numFmtId="176" fontId="95" fillId="0" borderId="0" applyFont="0" applyFill="0" applyBorder="0" applyAlignment="0" applyProtection="0"/>
    <xf numFmtId="0" fontId="95" fillId="0" borderId="0"/>
    <xf numFmtId="176" fontId="95" fillId="0" borderId="0" applyFont="0" applyFill="0" applyBorder="0" applyAlignment="0" applyProtection="0"/>
    <xf numFmtId="0" fontId="95" fillId="0" borderId="0"/>
  </cellStyleXfs>
  <cellXfs count="951">
    <xf numFmtId="0" fontId="0" fillId="0" borderId="0" xfId="0">
      <alignment vertical="center"/>
    </xf>
    <xf numFmtId="0" fontId="73" fillId="0" borderId="0" xfId="0" applyFont="1" applyFill="1">
      <alignment vertical="center"/>
    </xf>
    <xf numFmtId="0" fontId="73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76" fillId="0" borderId="0" xfId="0" applyFont="1" applyFill="1" applyAlignment="1">
      <alignment vertical="center"/>
    </xf>
    <xf numFmtId="0" fontId="78" fillId="0" borderId="0" xfId="0" applyFont="1" applyFill="1">
      <alignment vertical="center"/>
    </xf>
    <xf numFmtId="0" fontId="76" fillId="0" borderId="0" xfId="0" applyFont="1" applyFill="1" applyAlignment="1">
      <alignment vertical="top"/>
    </xf>
    <xf numFmtId="0" fontId="77" fillId="0" borderId="0" xfId="0" applyFont="1" applyFill="1">
      <alignment vertical="center"/>
    </xf>
    <xf numFmtId="191" fontId="0" fillId="0" borderId="0" xfId="0" applyNumberFormat="1">
      <alignment vertical="center"/>
    </xf>
    <xf numFmtId="0" fontId="76" fillId="0" borderId="0" xfId="0" applyFont="1" applyFill="1" applyBorder="1" applyAlignment="1">
      <alignment vertical="center"/>
    </xf>
    <xf numFmtId="0" fontId="79" fillId="0" borderId="0" xfId="0" applyFont="1" applyFill="1" applyBorder="1">
      <alignment vertical="center"/>
    </xf>
    <xf numFmtId="0" fontId="79" fillId="0" borderId="0" xfId="0" applyFont="1" applyFill="1">
      <alignment vertical="center"/>
    </xf>
    <xf numFmtId="0" fontId="80" fillId="0" borderId="0" xfId="0" applyFont="1" applyFill="1" applyBorder="1">
      <alignment vertical="center"/>
    </xf>
    <xf numFmtId="0" fontId="80" fillId="0" borderId="0" xfId="0" applyFont="1" applyFill="1">
      <alignment vertical="center"/>
    </xf>
    <xf numFmtId="0" fontId="81" fillId="0" borderId="0" xfId="0" applyFont="1" applyFill="1" applyAlignment="1">
      <alignment vertical="top"/>
    </xf>
    <xf numFmtId="0" fontId="82" fillId="0" borderId="0" xfId="0" applyFont="1" applyFill="1" applyBorder="1" applyAlignment="1">
      <alignment vertical="top"/>
    </xf>
    <xf numFmtId="0" fontId="82" fillId="0" borderId="0" xfId="0" applyFont="1" applyFill="1" applyAlignment="1">
      <alignment vertical="top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3" fillId="0" borderId="0" xfId="0" applyFont="1" applyFill="1" applyAlignment="1">
      <alignment vertical="top"/>
    </xf>
    <xf numFmtId="0" fontId="83" fillId="0" borderId="0" xfId="0" applyFont="1" applyFill="1" applyBorder="1" applyAlignment="1">
      <alignment vertical="top"/>
    </xf>
    <xf numFmtId="0" fontId="84" fillId="0" borderId="0" xfId="0" applyFont="1" applyFill="1" applyBorder="1" applyAlignment="1">
      <alignment vertical="top"/>
    </xf>
    <xf numFmtId="0" fontId="84" fillId="0" borderId="0" xfId="0" applyFont="1" applyFill="1" applyAlignment="1">
      <alignment vertical="top"/>
    </xf>
    <xf numFmtId="0" fontId="76" fillId="0" borderId="0" xfId="0" applyFont="1" applyFill="1">
      <alignment vertical="center"/>
    </xf>
    <xf numFmtId="0" fontId="88" fillId="0" borderId="10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41" fontId="91" fillId="0" borderId="0" xfId="396" applyFont="1" applyFill="1" applyAlignment="1" applyProtection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distributed" vertical="center"/>
    </xf>
    <xf numFmtId="0" fontId="100" fillId="0" borderId="20" xfId="0" applyFont="1" applyFill="1" applyBorder="1" applyAlignment="1">
      <alignment horizontal="distributed" vertical="center"/>
    </xf>
    <xf numFmtId="41" fontId="96" fillId="0" borderId="0" xfId="396" applyFont="1" applyFill="1" applyAlignment="1" applyProtection="1">
      <alignment horizontal="right" vertical="center"/>
    </xf>
    <xf numFmtId="0" fontId="99" fillId="0" borderId="0" xfId="0" applyFont="1" applyFill="1" applyBorder="1" applyAlignment="1">
      <alignment horizontal="distributed" vertical="center" wrapText="1"/>
    </xf>
    <xf numFmtId="0" fontId="100" fillId="0" borderId="20" xfId="0" applyFont="1" applyFill="1" applyBorder="1" applyAlignment="1">
      <alignment horizontal="distributed" vertical="center" wrapText="1"/>
    </xf>
    <xf numFmtId="0" fontId="99" fillId="0" borderId="0" xfId="0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/>
    </xf>
    <xf numFmtId="41" fontId="96" fillId="0" borderId="0" xfId="396" applyFont="1" applyFill="1" applyBorder="1" applyAlignment="1" applyProtection="1">
      <alignment horizontal="right" vertical="center"/>
    </xf>
    <xf numFmtId="0" fontId="90" fillId="0" borderId="10" xfId="0" applyFont="1" applyFill="1" applyBorder="1" applyAlignment="1"/>
    <xf numFmtId="0" fontId="0" fillId="0" borderId="0" xfId="0" applyAlignment="1"/>
    <xf numFmtId="0" fontId="91" fillId="0" borderId="17" xfId="0" applyFont="1" applyFill="1" applyBorder="1" applyAlignment="1">
      <alignment vertical="center"/>
    </xf>
    <xf numFmtId="0" fontId="103" fillId="0" borderId="17" xfId="0" applyFont="1" applyFill="1" applyBorder="1" applyAlignment="1">
      <alignment vertical="center"/>
    </xf>
    <xf numFmtId="0" fontId="104" fillId="0" borderId="20" xfId="0" applyFont="1" applyFill="1" applyBorder="1" applyAlignment="1">
      <alignment horizontal="distributed" vertical="center"/>
    </xf>
    <xf numFmtId="41" fontId="96" fillId="0" borderId="0" xfId="396" applyFont="1" applyAlignment="1">
      <alignment horizontal="right"/>
    </xf>
    <xf numFmtId="0" fontId="93" fillId="23" borderId="0" xfId="0" applyFont="1" applyFill="1" applyBorder="1" applyAlignment="1">
      <alignment horizontal="left" vertical="center" shrinkToFit="1"/>
    </xf>
    <xf numFmtId="0" fontId="94" fillId="0" borderId="0" xfId="0" applyFont="1" applyFill="1" applyBorder="1" applyAlignment="1">
      <alignment horizontal="distributed" vertical="center"/>
    </xf>
    <xf numFmtId="41" fontId="96" fillId="0" borderId="0" xfId="396" applyFont="1" applyAlignment="1"/>
    <xf numFmtId="0" fontId="94" fillId="0" borderId="10" xfId="0" applyFont="1" applyFill="1" applyBorder="1" applyAlignment="1">
      <alignment horizontal="distributed" vertical="center"/>
    </xf>
    <xf numFmtId="0" fontId="104" fillId="0" borderId="36" xfId="0" applyFont="1" applyFill="1" applyBorder="1" applyAlignment="1">
      <alignment horizontal="distributed" vertical="center"/>
    </xf>
    <xf numFmtId="41" fontId="96" fillId="0" borderId="10" xfId="396" applyFont="1" applyBorder="1" applyAlignment="1"/>
    <xf numFmtId="0" fontId="91" fillId="0" borderId="35" xfId="0" applyFont="1" applyFill="1" applyBorder="1" applyAlignment="1">
      <alignment vertical="center"/>
    </xf>
    <xf numFmtId="0" fontId="96" fillId="0" borderId="41" xfId="0" applyFont="1" applyFill="1" applyBorder="1" applyAlignment="1">
      <alignment horizontal="center" vertical="center"/>
    </xf>
    <xf numFmtId="0" fontId="96" fillId="0" borderId="42" xfId="0" applyFont="1" applyFill="1" applyBorder="1" applyAlignment="1">
      <alignment horizontal="center" vertical="center"/>
    </xf>
    <xf numFmtId="0" fontId="98" fillId="0" borderId="42" xfId="0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0" fontId="96" fillId="0" borderId="46" xfId="0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41" fontId="96" fillId="0" borderId="0" xfId="396" applyFont="1" applyAlignment="1">
      <alignment horizontal="right" vertical="center"/>
    </xf>
    <xf numFmtId="41" fontId="96" fillId="0" borderId="0" xfId="396" applyFont="1" applyFill="1" applyBorder="1" applyAlignment="1">
      <alignment horizontal="right" vertical="center"/>
    </xf>
    <xf numFmtId="41" fontId="98" fillId="0" borderId="0" xfId="396" applyFont="1" applyAlignment="1">
      <alignment horizontal="right" vertical="center"/>
    </xf>
    <xf numFmtId="0" fontId="96" fillId="0" borderId="17" xfId="0" applyFont="1" applyFill="1" applyBorder="1" applyAlignment="1">
      <alignment horizontal="center" vertical="center"/>
    </xf>
    <xf numFmtId="41" fontId="96" fillId="0" borderId="0" xfId="396" applyFont="1" applyFill="1" applyAlignment="1" applyProtection="1">
      <alignment vertical="center"/>
    </xf>
    <xf numFmtId="41" fontId="98" fillId="0" borderId="0" xfId="396" applyFont="1" applyFill="1" applyAlignment="1" applyProtection="1">
      <alignment vertical="center"/>
    </xf>
    <xf numFmtId="176" fontId="78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distributed" vertical="center"/>
    </xf>
    <xf numFmtId="41" fontId="91" fillId="0" borderId="10" xfId="396" applyFont="1" applyFill="1" applyBorder="1" applyAlignment="1" applyProtection="1">
      <alignment vertical="center"/>
      <protection locked="0"/>
    </xf>
    <xf numFmtId="0" fontId="91" fillId="0" borderId="10" xfId="0" applyFont="1" applyFill="1" applyBorder="1" applyAlignment="1">
      <alignment vertical="center"/>
    </xf>
    <xf numFmtId="0" fontId="101" fillId="0" borderId="0" xfId="0" applyFont="1" applyFill="1" applyBorder="1" applyAlignment="1" applyProtection="1">
      <alignment vertical="center"/>
    </xf>
    <xf numFmtId="41" fontId="96" fillId="0" borderId="0" xfId="396" applyFont="1" applyFill="1" applyBorder="1" applyAlignment="1" applyProtection="1">
      <alignment vertical="center"/>
    </xf>
    <xf numFmtId="41" fontId="98" fillId="0" borderId="0" xfId="396" applyFont="1" applyFill="1" applyBorder="1" applyAlignment="1" applyProtection="1">
      <alignment vertical="center"/>
    </xf>
    <xf numFmtId="41" fontId="96" fillId="0" borderId="0" xfId="396" applyFont="1" applyFill="1" applyBorder="1" applyAlignment="1" applyProtection="1">
      <alignment vertical="center"/>
      <protection locked="0"/>
    </xf>
    <xf numFmtId="0" fontId="95" fillId="0" borderId="10" xfId="0" applyFont="1" applyFill="1" applyBorder="1" applyAlignment="1"/>
    <xf numFmtId="0" fontId="89" fillId="0" borderId="0" xfId="0" applyFont="1" applyFill="1" applyBorder="1" applyAlignment="1" applyProtection="1">
      <alignment vertical="center"/>
    </xf>
    <xf numFmtId="0" fontId="106" fillId="0" borderId="0" xfId="0" applyNumberFormat="1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/>
    </xf>
    <xf numFmtId="41" fontId="96" fillId="0" borderId="0" xfId="396" applyFont="1" applyAlignment="1">
      <alignment vertical="center"/>
    </xf>
    <xf numFmtId="41" fontId="58" fillId="0" borderId="10" xfId="396" applyFont="1" applyFill="1" applyBorder="1" applyAlignment="1" applyProtection="1">
      <alignment vertical="center"/>
    </xf>
    <xf numFmtId="41" fontId="58" fillId="0" borderId="36" xfId="396" applyFont="1" applyFill="1" applyBorder="1" applyAlignment="1" applyProtection="1">
      <alignment vertical="center"/>
    </xf>
    <xf numFmtId="0" fontId="91" fillId="0" borderId="3" xfId="0" applyFont="1" applyFill="1" applyBorder="1" applyAlignment="1">
      <alignment vertical="center"/>
    </xf>
    <xf numFmtId="41" fontId="96" fillId="0" borderId="0" xfId="396" applyFont="1" applyFill="1" applyBorder="1" applyAlignment="1" applyProtection="1">
      <alignment horizontal="right" vertical="center"/>
      <protection locked="0"/>
    </xf>
    <xf numFmtId="0" fontId="108" fillId="0" borderId="0" xfId="0" applyFont="1" applyFill="1" applyAlignment="1">
      <alignment vertical="top"/>
    </xf>
    <xf numFmtId="0" fontId="108" fillId="0" borderId="0" xfId="0" applyFont="1" applyFill="1" applyAlignment="1">
      <alignment horizontal="right" vertical="top"/>
    </xf>
    <xf numFmtId="0" fontId="88" fillId="0" borderId="10" xfId="0" applyFont="1" applyFill="1" applyBorder="1" applyAlignment="1">
      <alignment horizontal="left" vertical="center"/>
    </xf>
    <xf numFmtId="0" fontId="101" fillId="0" borderId="1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center"/>
    </xf>
    <xf numFmtId="41" fontId="91" fillId="0" borderId="0" xfId="396" applyFont="1" applyAlignment="1"/>
    <xf numFmtId="0" fontId="98" fillId="0" borderId="0" xfId="0" applyFont="1" applyFill="1" applyBorder="1" applyAlignment="1">
      <alignment horizontal="center"/>
    </xf>
    <xf numFmtId="0" fontId="101" fillId="0" borderId="0" xfId="0" applyFont="1" applyFill="1" applyAlignment="1">
      <alignment vertical="center"/>
    </xf>
    <xf numFmtId="41" fontId="90" fillId="0" borderId="0" xfId="396" applyFont="1" applyFill="1" applyBorder="1" applyAlignment="1" applyProtection="1"/>
    <xf numFmtId="41" fontId="101" fillId="0" borderId="0" xfId="396" applyFont="1" applyFill="1" applyBorder="1" applyAlignment="1" applyProtection="1">
      <alignment horizontal="right"/>
    </xf>
    <xf numFmtId="196" fontId="96" fillId="0" borderId="10" xfId="396" applyNumberFormat="1" applyFont="1" applyFill="1" applyBorder="1" applyAlignment="1" applyProtection="1">
      <alignment horizontal="right" vertical="center"/>
    </xf>
    <xf numFmtId="0" fontId="95" fillId="0" borderId="3" xfId="0" applyFont="1" applyFill="1" applyBorder="1" applyAlignment="1"/>
    <xf numFmtId="41" fontId="96" fillId="0" borderId="17" xfId="396" applyFont="1" applyFill="1" applyBorder="1" applyAlignment="1">
      <alignment horizontal="right" vertical="center"/>
    </xf>
    <xf numFmtId="41" fontId="96" fillId="0" borderId="0" xfId="396" applyFont="1" applyFill="1" applyBorder="1" applyAlignment="1">
      <alignment vertical="center"/>
    </xf>
    <xf numFmtId="0" fontId="98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41" fontId="96" fillId="0" borderId="17" xfId="396" applyFont="1" applyFill="1" applyBorder="1" applyAlignment="1" applyProtection="1">
      <alignment vertical="center"/>
    </xf>
    <xf numFmtId="41" fontId="98" fillId="0" borderId="17" xfId="396" applyFont="1" applyFill="1" applyBorder="1" applyAlignment="1" applyProtection="1">
      <alignment vertical="center"/>
    </xf>
    <xf numFmtId="197" fontId="106" fillId="0" borderId="0" xfId="0" applyNumberFormat="1" applyFont="1" applyFill="1" applyBorder="1" applyAlignment="1">
      <alignment horizontal="distributed" vertical="center"/>
    </xf>
    <xf numFmtId="197" fontId="111" fillId="0" borderId="20" xfId="0" applyNumberFormat="1" applyFont="1" applyFill="1" applyBorder="1" applyAlignment="1">
      <alignment horizontal="distributed" vertical="center"/>
    </xf>
    <xf numFmtId="0" fontId="104" fillId="0" borderId="20" xfId="0" applyFont="1" applyFill="1" applyBorder="1" applyAlignment="1">
      <alignment horizontal="right" vertical="center"/>
    </xf>
    <xf numFmtId="0" fontId="90" fillId="0" borderId="3" xfId="0" applyFont="1" applyFill="1" applyBorder="1" applyAlignment="1"/>
    <xf numFmtId="0" fontId="101" fillId="0" borderId="3" xfId="0" applyFont="1" applyFill="1" applyBorder="1" applyAlignment="1"/>
    <xf numFmtId="41" fontId="90" fillId="0" borderId="3" xfId="396" applyFont="1" applyFill="1" applyBorder="1" applyAlignment="1" applyProtection="1"/>
    <xf numFmtId="41" fontId="98" fillId="0" borderId="0" xfId="396" applyFont="1" applyAlignment="1">
      <alignment horizontal="right"/>
    </xf>
    <xf numFmtId="0" fontId="99" fillId="0" borderId="10" xfId="0" applyFont="1" applyFill="1" applyBorder="1" applyAlignment="1">
      <alignment horizontal="distributed" vertical="center"/>
    </xf>
    <xf numFmtId="41" fontId="96" fillId="0" borderId="10" xfId="396" applyFont="1" applyBorder="1" applyAlignment="1">
      <alignment horizontal="right"/>
    </xf>
    <xf numFmtId="0" fontId="96" fillId="0" borderId="23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/>
    </xf>
    <xf numFmtId="0" fontId="104" fillId="0" borderId="36" xfId="0" applyFont="1" applyFill="1" applyBorder="1" applyAlignment="1">
      <alignment horizontal="right" vertical="center"/>
    </xf>
    <xf numFmtId="0" fontId="0" fillId="0" borderId="30" xfId="0" applyBorder="1" applyAlignment="1"/>
    <xf numFmtId="41" fontId="91" fillId="0" borderId="0" xfId="396" applyFont="1" applyFill="1" applyBorder="1" applyAlignment="1" applyProtection="1">
      <alignment vertical="center"/>
      <protection locked="0"/>
    </xf>
    <xf numFmtId="41" fontId="91" fillId="0" borderId="30" xfId="396" applyFont="1" applyFill="1" applyBorder="1" applyAlignment="1" applyProtection="1">
      <alignment vertical="center"/>
    </xf>
    <xf numFmtId="41" fontId="91" fillId="0" borderId="30" xfId="396" applyFont="1" applyFill="1" applyBorder="1" applyAlignment="1" applyProtection="1">
      <alignment vertical="center"/>
      <protection locked="0"/>
    </xf>
    <xf numFmtId="41" fontId="113" fillId="0" borderId="0" xfId="396" applyFont="1" applyFill="1" applyAlignment="1" applyProtection="1">
      <alignment vertical="center"/>
    </xf>
    <xf numFmtId="41" fontId="114" fillId="0" borderId="0" xfId="396" applyFont="1" applyFill="1" applyAlignment="1" applyProtection="1">
      <alignment vertical="center"/>
    </xf>
    <xf numFmtId="41" fontId="113" fillId="0" borderId="0" xfId="396" applyFont="1" applyFill="1" applyBorder="1" applyAlignment="1" applyProtection="1">
      <alignment vertical="center"/>
      <protection locked="0"/>
    </xf>
    <xf numFmtId="41" fontId="113" fillId="0" borderId="0" xfId="396" applyFont="1" applyFill="1" applyBorder="1" applyAlignment="1" applyProtection="1">
      <alignment horizontal="right" vertical="center"/>
      <protection locked="0"/>
    </xf>
    <xf numFmtId="0" fontId="91" fillId="0" borderId="0" xfId="0" applyFont="1" applyAlignment="1">
      <alignment horizontal="right"/>
    </xf>
    <xf numFmtId="41" fontId="96" fillId="0" borderId="10" xfId="396" applyFont="1" applyFill="1" applyBorder="1" applyAlignment="1" applyProtection="1">
      <alignment vertical="center"/>
    </xf>
    <xf numFmtId="41" fontId="113" fillId="0" borderId="10" xfId="396" applyFont="1" applyFill="1" applyBorder="1" applyAlignment="1" applyProtection="1">
      <alignment horizontal="right" vertical="center"/>
      <protection locked="0"/>
    </xf>
    <xf numFmtId="41" fontId="113" fillId="0" borderId="10" xfId="396" applyFont="1" applyFill="1" applyBorder="1" applyAlignment="1" applyProtection="1">
      <alignment vertical="center"/>
      <protection locked="0"/>
    </xf>
    <xf numFmtId="41" fontId="96" fillId="0" borderId="10" xfId="396" applyFont="1" applyFill="1" applyBorder="1" applyAlignment="1" applyProtection="1">
      <alignment horizontal="right" vertical="center"/>
    </xf>
    <xf numFmtId="41" fontId="96" fillId="0" borderId="10" xfId="396" applyFont="1" applyFill="1" applyBorder="1" applyAlignment="1" applyProtection="1">
      <alignment vertical="center"/>
      <protection locked="0"/>
    </xf>
    <xf numFmtId="0" fontId="115" fillId="0" borderId="0" xfId="0" applyFont="1" applyFill="1" applyAlignment="1">
      <alignment vertical="top"/>
    </xf>
    <xf numFmtId="0" fontId="90" fillId="0" borderId="10" xfId="0" applyFont="1" applyFill="1" applyBorder="1" applyAlignment="1">
      <alignment horizontal="right" vertical="center"/>
    </xf>
    <xf numFmtId="0" fontId="96" fillId="23" borderId="0" xfId="0" applyFont="1" applyFill="1" applyBorder="1" applyAlignment="1" applyProtection="1">
      <alignment horizontal="center" vertical="center"/>
    </xf>
    <xf numFmtId="0" fontId="96" fillId="23" borderId="20" xfId="0" applyFont="1" applyFill="1" applyBorder="1" applyAlignment="1" applyProtection="1">
      <alignment horizontal="center" vertical="center"/>
    </xf>
    <xf numFmtId="177" fontId="91" fillId="23" borderId="17" xfId="396" applyNumberFormat="1" applyFont="1" applyFill="1" applyBorder="1" applyAlignment="1">
      <alignment horizontal="right" vertical="center" indent="1"/>
    </xf>
    <xf numFmtId="0" fontId="96" fillId="23" borderId="0" xfId="400" applyFont="1" applyFill="1" applyBorder="1" applyAlignment="1" applyProtection="1">
      <alignment horizontal="center" vertical="center"/>
    </xf>
    <xf numFmtId="0" fontId="98" fillId="23" borderId="0" xfId="0" applyFont="1" applyFill="1" applyBorder="1" applyAlignment="1" applyProtection="1">
      <alignment horizontal="center" vertical="center"/>
    </xf>
    <xf numFmtId="0" fontId="98" fillId="23" borderId="20" xfId="0" applyFont="1" applyFill="1" applyBorder="1" applyAlignment="1" applyProtection="1">
      <alignment horizontal="center" vertical="center"/>
    </xf>
    <xf numFmtId="177" fontId="103" fillId="23" borderId="17" xfId="396" applyNumberFormat="1" applyFont="1" applyFill="1" applyBorder="1" applyAlignment="1">
      <alignment horizontal="right" vertical="center" indent="1"/>
    </xf>
    <xf numFmtId="0" fontId="98" fillId="23" borderId="0" xfId="400" applyFont="1" applyFill="1" applyBorder="1" applyAlignment="1" applyProtection="1">
      <alignment horizontal="center" vertical="center"/>
    </xf>
    <xf numFmtId="198" fontId="91" fillId="23" borderId="17" xfId="396" quotePrefix="1" applyNumberFormat="1" applyFont="1" applyFill="1" applyBorder="1" applyAlignment="1">
      <alignment vertical="center"/>
    </xf>
    <xf numFmtId="41" fontId="90" fillId="0" borderId="0" xfId="396" applyFont="1" applyFill="1" applyBorder="1" applyAlignment="1" applyProtection="1">
      <alignment vertical="center"/>
    </xf>
    <xf numFmtId="0" fontId="90" fillId="0" borderId="0" xfId="0" applyFont="1" applyFill="1" applyAlignment="1"/>
    <xf numFmtId="176" fontId="96" fillId="0" borderId="0" xfId="396" applyNumberFormat="1" applyFont="1" applyFill="1" applyBorder="1" applyAlignment="1" applyProtection="1">
      <alignment vertical="center"/>
    </xf>
    <xf numFmtId="176" fontId="91" fillId="0" borderId="3" xfId="396" applyNumberFormat="1" applyFont="1" applyFill="1" applyBorder="1" applyAlignment="1" applyProtection="1"/>
    <xf numFmtId="176" fontId="96" fillId="0" borderId="0" xfId="396" applyNumberFormat="1" applyFont="1" applyFill="1" applyBorder="1" applyAlignment="1" applyProtection="1">
      <alignment horizontal="center" vertical="center"/>
    </xf>
    <xf numFmtId="176" fontId="98" fillId="0" borderId="0" xfId="396" applyNumberFormat="1" applyFont="1" applyFill="1" applyBorder="1" applyAlignment="1" applyProtection="1">
      <alignment horizontal="center" vertical="center"/>
    </xf>
    <xf numFmtId="0" fontId="98" fillId="0" borderId="36" xfId="0" applyFont="1" applyFill="1" applyBorder="1" applyAlignment="1">
      <alignment horizontal="center" vertical="center"/>
    </xf>
    <xf numFmtId="0" fontId="108" fillId="0" borderId="0" xfId="0" applyFont="1" applyFill="1" applyAlignment="1" applyProtection="1">
      <alignment vertical="top"/>
    </xf>
    <xf numFmtId="0" fontId="88" fillId="0" borderId="10" xfId="0" applyFont="1" applyFill="1" applyBorder="1" applyAlignment="1" applyProtection="1">
      <alignment vertical="center"/>
    </xf>
    <xf numFmtId="0" fontId="90" fillId="0" borderId="0" xfId="0" applyFont="1" applyFill="1" applyBorder="1" applyAlignment="1" applyProtection="1"/>
    <xf numFmtId="0" fontId="96" fillId="0" borderId="20" xfId="0" applyFont="1" applyFill="1" applyBorder="1" applyAlignment="1" applyProtection="1">
      <alignment horizontal="center" vertical="center"/>
    </xf>
    <xf numFmtId="0" fontId="96" fillId="0" borderId="0" xfId="0" applyFont="1" applyFill="1" applyBorder="1" applyAlignment="1" applyProtection="1">
      <alignment horizontal="center" vertical="center"/>
    </xf>
    <xf numFmtId="41" fontId="96" fillId="0" borderId="0" xfId="401" applyNumberFormat="1" applyFont="1" applyFill="1" applyBorder="1" applyAlignment="1" applyProtection="1">
      <alignment vertical="center"/>
    </xf>
    <xf numFmtId="0" fontId="98" fillId="0" borderId="20" xfId="0" applyFont="1" applyFill="1" applyBorder="1" applyAlignment="1" applyProtection="1">
      <alignment horizontal="center" vertical="center"/>
    </xf>
    <xf numFmtId="41" fontId="98" fillId="0" borderId="0" xfId="401" applyNumberFormat="1" applyFont="1" applyFill="1" applyBorder="1" applyAlignment="1" applyProtection="1">
      <alignment vertical="center"/>
    </xf>
    <xf numFmtId="0" fontId="90" fillId="0" borderId="3" xfId="0" applyFont="1" applyFill="1" applyBorder="1" applyAlignment="1" applyProtection="1">
      <alignment vertical="center"/>
    </xf>
    <xf numFmtId="41" fontId="90" fillId="0" borderId="3" xfId="396" applyFont="1" applyFill="1" applyBorder="1" applyAlignment="1" applyProtection="1">
      <alignment vertical="center"/>
    </xf>
    <xf numFmtId="3" fontId="90" fillId="0" borderId="3" xfId="0" applyNumberFormat="1" applyFont="1" applyFill="1" applyBorder="1" applyAlignment="1" applyProtection="1">
      <alignment vertical="center"/>
    </xf>
    <xf numFmtId="41" fontId="98" fillId="0" borderId="0" xfId="396" applyFont="1" applyFill="1" applyBorder="1" applyAlignment="1" applyProtection="1">
      <alignment vertical="center"/>
      <protection locked="0"/>
    </xf>
    <xf numFmtId="199" fontId="96" fillId="0" borderId="0" xfId="0" applyNumberFormat="1" applyFont="1" applyFill="1" applyBorder="1" applyAlignment="1" applyProtection="1">
      <alignment horizontal="center" vertical="center"/>
    </xf>
    <xf numFmtId="41" fontId="96" fillId="0" borderId="0" xfId="396" applyNumberFormat="1" applyFont="1" applyFill="1" applyBorder="1" applyAlignment="1" applyProtection="1">
      <alignment vertical="center"/>
    </xf>
    <xf numFmtId="0" fontId="98" fillId="0" borderId="36" xfId="0" applyFont="1" applyFill="1" applyBorder="1" applyAlignment="1" applyProtection="1">
      <alignment horizontal="center" vertical="center"/>
    </xf>
    <xf numFmtId="41" fontId="98" fillId="0" borderId="10" xfId="401" applyNumberFormat="1" applyFont="1" applyFill="1" applyBorder="1" applyAlignment="1" applyProtection="1">
      <alignment vertical="center"/>
    </xf>
    <xf numFmtId="0" fontId="119" fillId="0" borderId="0" xfId="0" applyFont="1" applyFill="1" applyAlignment="1">
      <alignment vertical="top"/>
    </xf>
    <xf numFmtId="0" fontId="108" fillId="0" borderId="0" xfId="402" applyFont="1" applyFill="1" applyAlignment="1">
      <alignment vertical="top"/>
    </xf>
    <xf numFmtId="0" fontId="108" fillId="0" borderId="0" xfId="402" applyFont="1" applyFill="1" applyAlignment="1">
      <alignment horizontal="right" vertical="top"/>
    </xf>
    <xf numFmtId="0" fontId="96" fillId="0" borderId="0" xfId="402" applyFont="1" applyFill="1" applyBorder="1" applyAlignment="1">
      <alignment horizontal="center" vertical="center"/>
    </xf>
    <xf numFmtId="0" fontId="96" fillId="0" borderId="20" xfId="402" applyFont="1" applyFill="1" applyBorder="1" applyAlignment="1">
      <alignment horizontal="center" vertical="center"/>
    </xf>
    <xf numFmtId="0" fontId="98" fillId="0" borderId="0" xfId="402" applyFont="1" applyFill="1" applyBorder="1" applyAlignment="1">
      <alignment horizontal="center" vertical="center"/>
    </xf>
    <xf numFmtId="0" fontId="98" fillId="0" borderId="20" xfId="402" applyFont="1" applyFill="1" applyBorder="1" applyAlignment="1">
      <alignment horizontal="center" vertical="center"/>
    </xf>
    <xf numFmtId="41" fontId="91" fillId="0" borderId="0" xfId="396" applyFont="1" applyAlignment="1">
      <alignment horizontal="right" vertical="center"/>
    </xf>
    <xf numFmtId="0" fontId="98" fillId="0" borderId="10" xfId="402" applyFont="1" applyFill="1" applyBorder="1" applyAlignment="1">
      <alignment horizontal="center" vertical="center"/>
    </xf>
    <xf numFmtId="0" fontId="95" fillId="0" borderId="0" xfId="0" applyFont="1" applyFill="1" applyAlignment="1"/>
    <xf numFmtId="0" fontId="78" fillId="0" borderId="30" xfId="319" applyFont="1" applyFill="1" applyBorder="1" applyAlignment="1">
      <alignment vertical="center" wrapText="1"/>
    </xf>
    <xf numFmtId="0" fontId="98" fillId="0" borderId="17" xfId="0" applyFont="1" applyFill="1" applyBorder="1" applyAlignment="1">
      <alignment horizontal="center" vertical="center"/>
    </xf>
    <xf numFmtId="41" fontId="73" fillId="0" borderId="0" xfId="0" applyNumberFormat="1" applyFont="1" applyFill="1">
      <alignment vertical="center"/>
    </xf>
    <xf numFmtId="0" fontId="97" fillId="0" borderId="0" xfId="402" applyFont="1" applyFill="1" applyBorder="1" applyAlignment="1">
      <alignment horizontal="distributed" vertical="center"/>
    </xf>
    <xf numFmtId="0" fontId="96" fillId="0" borderId="20" xfId="402" applyFont="1" applyFill="1" applyBorder="1" applyAlignment="1">
      <alignment horizontal="distributed" vertical="center"/>
    </xf>
    <xf numFmtId="0" fontId="97" fillId="0" borderId="10" xfId="402" applyFont="1" applyFill="1" applyBorder="1" applyAlignment="1">
      <alignment horizontal="distributed" vertical="center"/>
    </xf>
    <xf numFmtId="0" fontId="96" fillId="0" borderId="36" xfId="402" applyFont="1" applyFill="1" applyBorder="1" applyAlignment="1">
      <alignment horizontal="distributed" vertical="center"/>
    </xf>
    <xf numFmtId="0" fontId="103" fillId="0" borderId="36" xfId="0" applyFont="1" applyFill="1" applyBorder="1" applyAlignment="1">
      <alignment horizontal="center"/>
    </xf>
    <xf numFmtId="41" fontId="103" fillId="0" borderId="10" xfId="396" applyFont="1" applyBorder="1" applyAlignment="1">
      <alignment horizontal="right" vertical="center"/>
    </xf>
    <xf numFmtId="176" fontId="96" fillId="0" borderId="0" xfId="396" applyNumberFormat="1" applyFont="1" applyFill="1" applyBorder="1" applyAlignment="1" applyProtection="1">
      <alignment horizontal="right" vertical="center"/>
      <protection locked="0"/>
    </xf>
    <xf numFmtId="41" fontId="98" fillId="0" borderId="0" xfId="396" applyFont="1" applyFill="1" applyBorder="1" applyAlignment="1" applyProtection="1">
      <alignment horizontal="right" vertical="center"/>
    </xf>
    <xf numFmtId="0" fontId="98" fillId="0" borderId="53" xfId="0" applyFont="1" applyFill="1" applyBorder="1" applyAlignment="1">
      <alignment horizontal="center" vertical="center"/>
    </xf>
    <xf numFmtId="0" fontId="98" fillId="0" borderId="54" xfId="0" applyFont="1" applyFill="1" applyBorder="1" applyAlignment="1">
      <alignment horizontal="center" vertical="center"/>
    </xf>
    <xf numFmtId="0" fontId="96" fillId="0" borderId="53" xfId="0" applyFont="1" applyFill="1" applyBorder="1" applyAlignment="1">
      <alignment horizontal="center" vertical="center"/>
    </xf>
    <xf numFmtId="0" fontId="96" fillId="0" borderId="54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vertical="center" wrapText="1"/>
    </xf>
    <xf numFmtId="41" fontId="96" fillId="0" borderId="0" xfId="396" applyFont="1" applyFill="1" applyBorder="1" applyAlignment="1" applyProtection="1">
      <protection locked="0"/>
    </xf>
    <xf numFmtId="41" fontId="96" fillId="0" borderId="0" xfId="396" applyFont="1" applyBorder="1" applyAlignment="1"/>
    <xf numFmtId="176" fontId="96" fillId="0" borderId="0" xfId="397" applyFont="1" applyFill="1" applyBorder="1" applyAlignment="1" applyProtection="1">
      <alignment vertical="center"/>
      <protection locked="0"/>
    </xf>
    <xf numFmtId="0" fontId="91" fillId="0" borderId="0" xfId="0" applyFont="1" applyFill="1" applyBorder="1" applyAlignment="1">
      <alignment vertical="center"/>
    </xf>
    <xf numFmtId="176" fontId="98" fillId="0" borderId="10" xfId="0" applyNumberFormat="1" applyFont="1" applyBorder="1" applyAlignment="1">
      <alignment vertical="center"/>
    </xf>
    <xf numFmtId="199" fontId="98" fillId="0" borderId="0" xfId="0" applyNumberFormat="1" applyFont="1" applyFill="1" applyBorder="1" applyAlignment="1" applyProtection="1">
      <alignment horizontal="center" vertical="center"/>
    </xf>
    <xf numFmtId="0" fontId="76" fillId="0" borderId="0" xfId="0" applyFont="1" applyFill="1" applyBorder="1" applyAlignment="1">
      <alignment horizontal="right" vertical="top"/>
    </xf>
    <xf numFmtId="0" fontId="0" fillId="0" borderId="0" xfId="0" applyAlignment="1"/>
    <xf numFmtId="0" fontId="74" fillId="0" borderId="0" xfId="0" applyFont="1" applyFill="1" applyBorder="1" applyAlignment="1">
      <alignment vertical="top"/>
    </xf>
    <xf numFmtId="176" fontId="122" fillId="0" borderId="0" xfId="0" applyNumberFormat="1" applyFont="1" applyBorder="1" applyAlignment="1">
      <alignment horizontal="center" vertical="center" wrapText="1"/>
    </xf>
    <xf numFmtId="176" fontId="122" fillId="0" borderId="0" xfId="0" applyNumberFormat="1" applyFont="1" applyBorder="1" applyAlignment="1">
      <alignment vertical="center" wrapText="1"/>
    </xf>
    <xf numFmtId="176" fontId="124" fillId="0" borderId="0" xfId="0" applyNumberFormat="1" applyFont="1" applyBorder="1" applyAlignment="1">
      <alignment horizontal="center" vertical="center" wrapText="1"/>
    </xf>
    <xf numFmtId="176" fontId="124" fillId="0" borderId="0" xfId="0" applyNumberFormat="1" applyFont="1" applyBorder="1" applyAlignment="1">
      <alignment vertical="center" wrapText="1"/>
    </xf>
    <xf numFmtId="0" fontId="96" fillId="23" borderId="42" xfId="0" applyFont="1" applyFill="1" applyBorder="1" applyAlignment="1">
      <alignment horizontal="center" vertical="center"/>
    </xf>
    <xf numFmtId="0" fontId="96" fillId="23" borderId="46" xfId="0" applyFont="1" applyFill="1" applyBorder="1" applyAlignment="1">
      <alignment horizontal="center" shrinkToFit="1"/>
    </xf>
    <xf numFmtId="0" fontId="96" fillId="23" borderId="42" xfId="0" applyFont="1" applyFill="1" applyBorder="1" applyAlignment="1">
      <alignment horizontal="distributed" vertical="center"/>
    </xf>
    <xf numFmtId="0" fontId="128" fillId="0" borderId="0" xfId="0" applyFont="1" applyFill="1" applyBorder="1" applyAlignment="1">
      <alignment horizontal="center" vertical="center"/>
    </xf>
    <xf numFmtId="176" fontId="113" fillId="0" borderId="0" xfId="0" applyNumberFormat="1" applyFont="1" applyFill="1" applyBorder="1">
      <alignment vertical="center"/>
    </xf>
    <xf numFmtId="176" fontId="114" fillId="0" borderId="10" xfId="0" applyNumberFormat="1" applyFont="1" applyFill="1" applyBorder="1">
      <alignment vertical="center"/>
    </xf>
    <xf numFmtId="176" fontId="114" fillId="0" borderId="0" xfId="0" applyNumberFormat="1" applyFont="1" applyFill="1" applyBorder="1">
      <alignment vertical="center"/>
    </xf>
    <xf numFmtId="176" fontId="113" fillId="0" borderId="10" xfId="0" applyNumberFormat="1" applyFont="1" applyFill="1" applyBorder="1">
      <alignment vertical="center"/>
    </xf>
    <xf numFmtId="176" fontId="124" fillId="0" borderId="10" xfId="0" applyNumberFormat="1" applyFont="1" applyBorder="1" applyAlignment="1">
      <alignment horizontal="center" vertical="center" wrapText="1"/>
    </xf>
    <xf numFmtId="176" fontId="124" fillId="0" borderId="10" xfId="0" applyNumberFormat="1" applyFont="1" applyBorder="1" applyAlignment="1">
      <alignment vertical="center" wrapText="1"/>
    </xf>
    <xf numFmtId="176" fontId="124" fillId="0" borderId="10" xfId="0" applyNumberFormat="1" applyFont="1" applyFill="1" applyBorder="1" applyAlignment="1">
      <alignment vertical="center" wrapText="1"/>
    </xf>
    <xf numFmtId="176" fontId="124" fillId="0" borderId="10" xfId="0" applyNumberFormat="1" applyFont="1" applyFill="1" applyBorder="1" applyAlignment="1">
      <alignment horizontal="center" vertical="center" wrapText="1"/>
    </xf>
    <xf numFmtId="176" fontId="124" fillId="0" borderId="0" xfId="0" applyNumberFormat="1" applyFont="1" applyFill="1" applyBorder="1" applyAlignment="1">
      <alignment horizontal="center" vertical="center" wrapText="1"/>
    </xf>
    <xf numFmtId="176" fontId="124" fillId="0" borderId="0" xfId="0" applyNumberFormat="1" applyFont="1" applyFill="1" applyBorder="1" applyAlignment="1">
      <alignment vertical="center" wrapText="1"/>
    </xf>
    <xf numFmtId="176" fontId="122" fillId="0" borderId="0" xfId="0" applyNumberFormat="1" applyFont="1" applyFill="1" applyBorder="1" applyAlignment="1">
      <alignment horizontal="center" vertical="center" wrapText="1"/>
    </xf>
    <xf numFmtId="176" fontId="122" fillId="0" borderId="0" xfId="0" applyNumberFormat="1" applyFont="1" applyFill="1" applyBorder="1" applyAlignment="1">
      <alignment vertical="center" wrapText="1"/>
    </xf>
    <xf numFmtId="176" fontId="122" fillId="0" borderId="10" xfId="0" applyNumberFormat="1" applyFont="1" applyBorder="1" applyAlignment="1">
      <alignment horizontal="center" vertical="center" wrapText="1"/>
    </xf>
    <xf numFmtId="176" fontId="122" fillId="0" borderId="10" xfId="0" applyNumberFormat="1" applyFont="1" applyBorder="1" applyAlignment="1">
      <alignment vertical="center" wrapText="1"/>
    </xf>
    <xf numFmtId="176" fontId="122" fillId="0" borderId="10" xfId="0" applyNumberFormat="1" applyFont="1" applyFill="1" applyBorder="1" applyAlignment="1">
      <alignment horizontal="center" vertical="center" wrapText="1"/>
    </xf>
    <xf numFmtId="176" fontId="122" fillId="0" borderId="10" xfId="0" applyNumberFormat="1" applyFont="1" applyFill="1" applyBorder="1" applyAlignment="1">
      <alignment vertical="center" wrapText="1"/>
    </xf>
    <xf numFmtId="0" fontId="96" fillId="0" borderId="4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96" fillId="0" borderId="0" xfId="0" applyFont="1" applyAlignment="1">
      <alignment vertical="center"/>
    </xf>
    <xf numFmtId="0" fontId="96" fillId="0" borderId="0" xfId="0" applyFont="1" applyFill="1" applyBorder="1" applyAlignment="1">
      <alignment horizontal="distributed" vertical="center" shrinkToFit="1"/>
    </xf>
    <xf numFmtId="0" fontId="96" fillId="0" borderId="17" xfId="0" applyFont="1" applyFill="1" applyBorder="1" applyAlignment="1">
      <alignment horizontal="distributed" vertical="center" shrinkToFit="1"/>
    </xf>
    <xf numFmtId="0" fontId="96" fillId="0" borderId="10" xfId="308" applyFont="1" applyFill="1" applyBorder="1" applyAlignment="1" applyProtection="1">
      <alignment horizontal="distributed" vertical="center" wrapText="1"/>
    </xf>
    <xf numFmtId="0" fontId="96" fillId="0" borderId="35" xfId="308" applyFont="1" applyFill="1" applyBorder="1" applyAlignment="1" applyProtection="1">
      <alignment horizontal="distributed" vertical="center" wrapText="1"/>
    </xf>
    <xf numFmtId="0" fontId="113" fillId="0" borderId="17" xfId="0" applyFont="1" applyFill="1" applyBorder="1" applyAlignment="1">
      <alignment horizontal="center" vertical="center" wrapText="1"/>
    </xf>
    <xf numFmtId="176" fontId="113" fillId="0" borderId="0" xfId="0" applyNumberFormat="1" applyFont="1" applyFill="1" applyBorder="1" applyAlignment="1">
      <alignment horizontal="center" vertical="center" wrapText="1"/>
    </xf>
    <xf numFmtId="176" fontId="113" fillId="0" borderId="56" xfId="0" applyNumberFormat="1" applyFont="1" applyFill="1" applyBorder="1" applyAlignment="1">
      <alignment horizontal="center" vertical="center" wrapText="1"/>
    </xf>
    <xf numFmtId="0" fontId="113" fillId="0" borderId="58" xfId="0" applyFont="1" applyFill="1" applyBorder="1" applyAlignment="1">
      <alignment horizontal="center" vertical="center" wrapText="1"/>
    </xf>
    <xf numFmtId="0" fontId="113" fillId="0" borderId="0" xfId="0" applyFont="1" applyFill="1" applyBorder="1">
      <alignment vertical="center"/>
    </xf>
    <xf numFmtId="0" fontId="96" fillId="0" borderId="58" xfId="0" applyFont="1" applyFill="1" applyBorder="1" applyAlignment="1">
      <alignment horizontal="center" vertical="center"/>
    </xf>
    <xf numFmtId="0" fontId="77" fillId="0" borderId="0" xfId="0" applyFont="1" applyFill="1" applyBorder="1">
      <alignment vertical="center"/>
    </xf>
    <xf numFmtId="0" fontId="76" fillId="0" borderId="0" xfId="0" applyFont="1" applyFill="1" applyBorder="1">
      <alignment vertical="center"/>
    </xf>
    <xf numFmtId="0" fontId="96" fillId="0" borderId="0" xfId="308" applyFont="1" applyFill="1" applyBorder="1" applyAlignment="1" applyProtection="1">
      <alignment horizontal="distributed" vertical="center" wrapText="1"/>
    </xf>
    <xf numFmtId="0" fontId="113" fillId="0" borderId="0" xfId="0" applyNumberFormat="1" applyFont="1" applyFill="1" applyBorder="1" applyAlignment="1">
      <alignment horizontal="center" vertical="center" wrapText="1"/>
    </xf>
    <xf numFmtId="0" fontId="101" fillId="0" borderId="30" xfId="0" applyFont="1" applyFill="1" applyBorder="1" applyAlignment="1"/>
    <xf numFmtId="0" fontId="96" fillId="0" borderId="0" xfId="0" applyFont="1" applyFill="1" applyBorder="1" applyAlignment="1">
      <alignment horizontal="distributed" vertical="center"/>
    </xf>
    <xf numFmtId="0" fontId="96" fillId="0" borderId="20" xfId="0" applyFont="1" applyFill="1" applyBorder="1" applyAlignment="1">
      <alignment horizontal="distributed" vertical="center"/>
    </xf>
    <xf numFmtId="0" fontId="96" fillId="0" borderId="36" xfId="0" applyFont="1" applyFill="1" applyBorder="1" applyAlignment="1">
      <alignment horizontal="distributed" vertical="center"/>
    </xf>
    <xf numFmtId="176" fontId="96" fillId="0" borderId="0" xfId="0" applyNumberFormat="1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41" fontId="96" fillId="0" borderId="0" xfId="396" applyFont="1" applyBorder="1" applyAlignment="1">
      <alignment vertical="center"/>
    </xf>
    <xf numFmtId="0" fontId="0" fillId="0" borderId="0" xfId="0" applyFont="1" applyFill="1" applyBorder="1">
      <alignment vertical="center"/>
    </xf>
    <xf numFmtId="41" fontId="91" fillId="0" borderId="0" xfId="396" applyFont="1" applyBorder="1" applyAlignment="1">
      <alignment vertical="center"/>
    </xf>
    <xf numFmtId="176" fontId="96" fillId="0" borderId="0" xfId="396" applyNumberFormat="1" applyFont="1" applyFill="1" applyBorder="1" applyAlignment="1" applyProtection="1">
      <alignment horizontal="right" vertical="center"/>
    </xf>
    <xf numFmtId="176" fontId="96" fillId="0" borderId="0" xfId="396" applyNumberFormat="1" applyFont="1" applyBorder="1" applyAlignment="1">
      <alignment horizontal="center" vertical="center"/>
    </xf>
    <xf numFmtId="176" fontId="98" fillId="0" borderId="0" xfId="396" applyNumberFormat="1" applyFont="1" applyBorder="1" applyAlignment="1">
      <alignment horizontal="center" vertical="center"/>
    </xf>
    <xf numFmtId="0" fontId="0" fillId="0" borderId="0" xfId="308" applyFont="1" applyFill="1" applyBorder="1" applyAlignment="1" applyProtection="1">
      <alignment horizontal="distributed" vertical="center" wrapText="1"/>
    </xf>
    <xf numFmtId="0" fontId="97" fillId="23" borderId="0" xfId="0" applyFont="1" applyFill="1" applyBorder="1" applyAlignment="1">
      <alignment horizontal="center" vertical="center"/>
    </xf>
    <xf numFmtId="0" fontId="97" fillId="23" borderId="0" xfId="0" applyFont="1" applyFill="1" applyBorder="1" applyAlignment="1">
      <alignment horizontal="distributed" vertical="center"/>
    </xf>
    <xf numFmtId="0" fontId="97" fillId="23" borderId="10" xfId="0" applyFont="1" applyFill="1" applyBorder="1" applyAlignment="1">
      <alignment horizontal="distributed" vertical="center"/>
    </xf>
    <xf numFmtId="0" fontId="108" fillId="0" borderId="0" xfId="0" applyFont="1" applyFill="1" applyBorder="1" applyAlignment="1">
      <alignment vertical="top"/>
    </xf>
    <xf numFmtId="176" fontId="96" fillId="0" borderId="0" xfId="399" applyFont="1" applyFill="1" applyBorder="1" applyAlignment="1" applyProtection="1">
      <alignment horizontal="right" vertical="center"/>
    </xf>
    <xf numFmtId="0" fontId="108" fillId="0" borderId="0" xfId="0" applyFont="1" applyFill="1" applyBorder="1" applyAlignment="1">
      <alignment horizontal="right" vertical="top"/>
    </xf>
    <xf numFmtId="0" fontId="0" fillId="0" borderId="0" xfId="0" applyBorder="1" applyAlignment="1"/>
    <xf numFmtId="196" fontId="96" fillId="0" borderId="0" xfId="396" applyNumberFormat="1" applyFont="1" applyFill="1" applyBorder="1" applyAlignment="1" applyProtection="1">
      <alignment horizontal="right" vertical="center"/>
    </xf>
    <xf numFmtId="196" fontId="98" fillId="0" borderId="0" xfId="396" applyNumberFormat="1" applyFont="1" applyFill="1" applyBorder="1" applyAlignment="1" applyProtection="1">
      <alignment horizontal="right" vertical="center"/>
    </xf>
    <xf numFmtId="41" fontId="96" fillId="0" borderId="0" xfId="396" applyFont="1" applyBorder="1" applyAlignment="1">
      <alignment horizontal="right" vertical="center"/>
    </xf>
    <xf numFmtId="41" fontId="98" fillId="0" borderId="35" xfId="396" applyFont="1" applyFill="1" applyBorder="1" applyAlignment="1">
      <alignment horizontal="right" vertical="center"/>
    </xf>
    <xf numFmtId="41" fontId="98" fillId="0" borderId="10" xfId="396" applyFont="1" applyFill="1" applyBorder="1" applyAlignment="1">
      <alignment horizontal="right" vertical="center"/>
    </xf>
    <xf numFmtId="41" fontId="98" fillId="0" borderId="10" xfId="396" applyFont="1" applyFill="1" applyBorder="1" applyAlignment="1">
      <alignment vertical="center"/>
    </xf>
    <xf numFmtId="41" fontId="98" fillId="0" borderId="10" xfId="396" applyFont="1" applyFill="1" applyBorder="1" applyAlignment="1" applyProtection="1">
      <alignment horizontal="right" vertical="center"/>
    </xf>
    <xf numFmtId="0" fontId="73" fillId="0" borderId="0" xfId="0" applyFont="1" applyFill="1" applyAlignment="1">
      <alignment horizontal="left" vertical="center"/>
    </xf>
    <xf numFmtId="0" fontId="132" fillId="0" borderId="10" xfId="0" applyFont="1" applyFill="1" applyBorder="1" applyAlignment="1">
      <alignment vertical="center"/>
    </xf>
    <xf numFmtId="0" fontId="96" fillId="0" borderId="0" xfId="0" applyFont="1" applyAlignment="1">
      <alignment horizontal="distributed" vertical="center"/>
    </xf>
    <xf numFmtId="0" fontId="97" fillId="23" borderId="20" xfId="0" applyFont="1" applyFill="1" applyBorder="1" applyAlignment="1">
      <alignment horizontal="center" vertical="center"/>
    </xf>
    <xf numFmtId="0" fontId="97" fillId="23" borderId="20" xfId="0" applyFont="1" applyFill="1" applyBorder="1" applyAlignment="1">
      <alignment horizontal="distributed" vertical="center"/>
    </xf>
    <xf numFmtId="0" fontId="93" fillId="0" borderId="0" xfId="0" applyFont="1" applyFill="1" applyBorder="1" applyAlignment="1">
      <alignment horizontal="distributed" vertical="center"/>
    </xf>
    <xf numFmtId="0" fontId="93" fillId="0" borderId="20" xfId="0" applyFont="1" applyFill="1" applyBorder="1" applyAlignment="1">
      <alignment horizontal="distributed" vertical="center"/>
    </xf>
    <xf numFmtId="176" fontId="116" fillId="0" borderId="0" xfId="396" applyNumberFormat="1" applyFont="1" applyFill="1" applyBorder="1" applyAlignment="1" applyProtection="1">
      <alignment horizontal="center" vertical="center"/>
    </xf>
    <xf numFmtId="176" fontId="117" fillId="0" borderId="0" xfId="396" applyNumberFormat="1" applyFont="1" applyFill="1" applyBorder="1" applyAlignment="1" applyProtection="1">
      <alignment horizontal="center" vertical="center"/>
    </xf>
    <xf numFmtId="0" fontId="91" fillId="0" borderId="3" xfId="0" applyFont="1" applyFill="1" applyBorder="1" applyAlignment="1">
      <alignment horizontal="center"/>
    </xf>
    <xf numFmtId="0" fontId="91" fillId="0" borderId="3" xfId="0" applyFont="1" applyFill="1" applyBorder="1" applyAlignment="1" applyProtection="1"/>
    <xf numFmtId="41" fontId="96" fillId="0" borderId="0" xfId="396" applyFont="1" applyFill="1" applyBorder="1" applyAlignment="1" applyProtection="1">
      <alignment horizontal="center" vertical="center" shrinkToFit="1"/>
    </xf>
    <xf numFmtId="0" fontId="96" fillId="0" borderId="0" xfId="0" applyFont="1" applyBorder="1" applyAlignment="1">
      <alignment horizontal="right" vertical="center"/>
    </xf>
    <xf numFmtId="0" fontId="96" fillId="23" borderId="54" xfId="0" applyFont="1" applyFill="1" applyBorder="1" applyAlignment="1">
      <alignment horizontal="center" shrinkToFit="1"/>
    </xf>
    <xf numFmtId="41" fontId="76" fillId="0" borderId="0" xfId="0" applyNumberFormat="1" applyFont="1" applyFill="1" applyAlignment="1">
      <alignment vertical="center"/>
    </xf>
    <xf numFmtId="176" fontId="77" fillId="0" borderId="0" xfId="0" applyNumberFormat="1" applyFont="1" applyFill="1">
      <alignment vertical="center"/>
    </xf>
    <xf numFmtId="0" fontId="106" fillId="0" borderId="70" xfId="0" applyNumberFormat="1" applyFont="1" applyFill="1" applyBorder="1" applyAlignment="1">
      <alignment horizontal="center" vertical="center" wrapText="1" shrinkToFit="1"/>
    </xf>
    <xf numFmtId="41" fontId="100" fillId="0" borderId="71" xfId="396" applyFont="1" applyFill="1" applyBorder="1" applyAlignment="1" applyProtection="1">
      <alignment horizontal="center" vertical="center"/>
    </xf>
    <xf numFmtId="176" fontId="96" fillId="0" borderId="70" xfId="396" applyNumberFormat="1" applyFont="1" applyBorder="1" applyAlignment="1">
      <alignment horizontal="center" vertical="center"/>
    </xf>
    <xf numFmtId="176" fontId="96" fillId="0" borderId="70" xfId="396" applyNumberFormat="1" applyFont="1" applyBorder="1" applyAlignment="1">
      <alignment vertical="center"/>
    </xf>
    <xf numFmtId="176" fontId="113" fillId="0" borderId="0" xfId="396" applyNumberFormat="1" applyFont="1" applyFill="1" applyBorder="1" applyAlignment="1" applyProtection="1">
      <alignment horizontal="right" vertical="center"/>
    </xf>
    <xf numFmtId="176" fontId="113" fillId="0" borderId="0" xfId="396" applyNumberFormat="1" applyFont="1" applyFill="1" applyBorder="1" applyAlignment="1" applyProtection="1">
      <alignment horizontal="right" vertical="center"/>
      <protection locked="0"/>
    </xf>
    <xf numFmtId="176" fontId="113" fillId="0" borderId="0" xfId="396" applyNumberFormat="1" applyFont="1" applyBorder="1" applyAlignment="1">
      <alignment horizontal="center" vertical="center"/>
    </xf>
    <xf numFmtId="176" fontId="114" fillId="0" borderId="0" xfId="396" applyNumberFormat="1" applyFont="1" applyBorder="1" applyAlignment="1">
      <alignment horizontal="center" vertical="center"/>
    </xf>
    <xf numFmtId="176" fontId="113" fillId="0" borderId="0" xfId="396" applyNumberFormat="1" applyFont="1" applyBorder="1" applyAlignment="1">
      <alignment vertical="center"/>
    </xf>
    <xf numFmtId="41" fontId="98" fillId="0" borderId="0" xfId="396" applyFont="1" applyBorder="1" applyAlignment="1"/>
    <xf numFmtId="0" fontId="96" fillId="0" borderId="70" xfId="0" applyFont="1" applyBorder="1" applyAlignment="1">
      <alignment horizontal="distributed" vertical="center"/>
    </xf>
    <xf numFmtId="0" fontId="97" fillId="0" borderId="70" xfId="0" applyFont="1" applyFill="1" applyBorder="1" applyAlignment="1">
      <alignment horizontal="distributed" vertical="center"/>
    </xf>
    <xf numFmtId="0" fontId="97" fillId="0" borderId="71" xfId="0" applyFont="1" applyFill="1" applyBorder="1" applyAlignment="1">
      <alignment horizontal="distributed" vertical="center"/>
    </xf>
    <xf numFmtId="0" fontId="91" fillId="0" borderId="72" xfId="0" applyFont="1" applyFill="1" applyBorder="1" applyAlignment="1">
      <alignment vertical="center"/>
    </xf>
    <xf numFmtId="0" fontId="94" fillId="0" borderId="70" xfId="0" applyFont="1" applyFill="1" applyBorder="1" applyAlignment="1">
      <alignment horizontal="distributed" vertical="center"/>
    </xf>
    <xf numFmtId="41" fontId="96" fillId="0" borderId="0" xfId="396" applyNumberFormat="1" applyFont="1" applyFill="1" applyAlignment="1" applyProtection="1">
      <alignment vertical="center"/>
    </xf>
    <xf numFmtId="41" fontId="96" fillId="0" borderId="0" xfId="396" applyNumberFormat="1" applyFont="1" applyFill="1" applyAlignment="1" applyProtection="1">
      <alignment horizontal="right" vertical="center"/>
    </xf>
    <xf numFmtId="41" fontId="98" fillId="0" borderId="0" xfId="396" applyNumberFormat="1" applyFont="1" applyFill="1" applyAlignment="1" applyProtection="1">
      <alignment vertical="center"/>
    </xf>
    <xf numFmtId="41" fontId="98" fillId="0" borderId="0" xfId="396" applyNumberFormat="1" applyFont="1" applyFill="1" applyAlignment="1" applyProtection="1">
      <alignment horizontal="right" vertical="center"/>
    </xf>
    <xf numFmtId="41" fontId="96" fillId="0" borderId="0" xfId="0" applyNumberFormat="1" applyFont="1" applyAlignment="1">
      <alignment horizontal="right"/>
    </xf>
    <xf numFmtId="41" fontId="96" fillId="0" borderId="0" xfId="396" applyNumberFormat="1" applyFont="1" applyFill="1" applyAlignment="1" applyProtection="1">
      <alignment horizontal="right"/>
    </xf>
    <xf numFmtId="41" fontId="96" fillId="0" borderId="0" xfId="397" applyNumberFormat="1" applyFont="1" applyFill="1" applyBorder="1" applyAlignment="1" applyProtection="1">
      <alignment horizontal="right"/>
      <protection locked="0"/>
    </xf>
    <xf numFmtId="41" fontId="96" fillId="0" borderId="10" xfId="396" applyNumberFormat="1" applyFont="1" applyFill="1" applyBorder="1" applyAlignment="1" applyProtection="1">
      <alignment vertical="center"/>
    </xf>
    <xf numFmtId="41" fontId="96" fillId="0" borderId="10" xfId="396" applyNumberFormat="1" applyFont="1" applyFill="1" applyBorder="1" applyAlignment="1" applyProtection="1">
      <alignment horizontal="right" vertical="center"/>
    </xf>
    <xf numFmtId="41" fontId="96" fillId="0" borderId="10" xfId="0" applyNumberFormat="1" applyFont="1" applyBorder="1" applyAlignment="1">
      <alignment horizontal="right"/>
    </xf>
    <xf numFmtId="41" fontId="96" fillId="0" borderId="10" xfId="396" applyNumberFormat="1" applyFont="1" applyFill="1" applyBorder="1" applyAlignment="1" applyProtection="1">
      <alignment horizontal="right"/>
    </xf>
    <xf numFmtId="176" fontId="73" fillId="0" borderId="0" xfId="0" applyNumberFormat="1" applyFont="1" applyFill="1" applyBorder="1">
      <alignment vertical="center"/>
    </xf>
    <xf numFmtId="41" fontId="113" fillId="0" borderId="17" xfId="0" applyNumberFormat="1" applyFont="1" applyFill="1" applyBorder="1" applyAlignment="1">
      <alignment horizontal="center" vertical="center" wrapText="1"/>
    </xf>
    <xf numFmtId="41" fontId="114" fillId="0" borderId="0" xfId="0" applyNumberFormat="1" applyFont="1" applyFill="1" applyBorder="1" applyAlignment="1">
      <alignment horizontal="center" vertical="center" wrapText="1"/>
    </xf>
    <xf numFmtId="41" fontId="114" fillId="0" borderId="0" xfId="0" applyNumberFormat="1" applyFont="1" applyFill="1" applyBorder="1">
      <alignment vertical="center"/>
    </xf>
    <xf numFmtId="41" fontId="113" fillId="0" borderId="0" xfId="0" applyNumberFormat="1" applyFont="1" applyFill="1" applyBorder="1" applyAlignment="1">
      <alignment horizontal="center" vertical="center" wrapText="1"/>
    </xf>
    <xf numFmtId="41" fontId="113" fillId="0" borderId="0" xfId="0" applyNumberFormat="1" applyFont="1" applyFill="1" applyBorder="1">
      <alignment vertical="center"/>
    </xf>
    <xf numFmtId="41" fontId="113" fillId="0" borderId="35" xfId="0" applyNumberFormat="1" applyFont="1" applyFill="1" applyBorder="1" applyAlignment="1">
      <alignment horizontal="center" vertical="center" wrapText="1"/>
    </xf>
    <xf numFmtId="41" fontId="113" fillId="0" borderId="10" xfId="0" applyNumberFormat="1" applyFont="1" applyFill="1" applyBorder="1" applyAlignment="1">
      <alignment horizontal="center" vertical="center" wrapText="1"/>
    </xf>
    <xf numFmtId="41" fontId="113" fillId="0" borderId="10" xfId="0" applyNumberFormat="1" applyFont="1" applyFill="1" applyBorder="1">
      <alignment vertical="center"/>
    </xf>
    <xf numFmtId="41" fontId="113" fillId="0" borderId="0" xfId="0" applyNumberFormat="1" applyFont="1" applyFill="1" applyBorder="1" applyAlignment="1">
      <alignment horizontal="right" vertical="center"/>
    </xf>
    <xf numFmtId="41" fontId="114" fillId="0" borderId="17" xfId="0" applyNumberFormat="1" applyFont="1" applyFill="1" applyBorder="1" applyAlignment="1">
      <alignment vertical="center" wrapText="1"/>
    </xf>
    <xf numFmtId="41" fontId="114" fillId="0" borderId="0" xfId="0" applyNumberFormat="1" applyFont="1" applyFill="1" applyBorder="1" applyAlignment="1">
      <alignment vertical="center" wrapText="1"/>
    </xf>
    <xf numFmtId="41" fontId="113" fillId="0" borderId="17" xfId="0" applyNumberFormat="1" applyFont="1" applyFill="1" applyBorder="1" applyAlignment="1">
      <alignment vertical="center" wrapText="1"/>
    </xf>
    <xf numFmtId="41" fontId="113" fillId="0" borderId="0" xfId="0" applyNumberFormat="1" applyFont="1" applyFill="1" applyBorder="1" applyAlignment="1">
      <alignment vertical="center" wrapText="1"/>
    </xf>
    <xf numFmtId="41" fontId="96" fillId="0" borderId="0" xfId="0" applyNumberFormat="1" applyFont="1" applyFill="1" applyBorder="1">
      <alignment vertical="center"/>
    </xf>
    <xf numFmtId="41" fontId="113" fillId="0" borderId="0" xfId="0" quotePrefix="1" applyNumberFormat="1" applyFont="1" applyFill="1" applyBorder="1" applyAlignment="1">
      <alignment horizontal="center" vertical="center" wrapText="1"/>
    </xf>
    <xf numFmtId="176" fontId="113" fillId="0" borderId="0" xfId="0" quotePrefix="1" applyNumberFormat="1" applyFont="1" applyFill="1" applyBorder="1" applyAlignment="1">
      <alignment horizontal="center" vertical="center" wrapText="1"/>
    </xf>
    <xf numFmtId="41" fontId="113" fillId="0" borderId="17" xfId="0" applyNumberFormat="1" applyFont="1" applyFill="1" applyBorder="1" applyAlignment="1">
      <alignment vertical="center"/>
    </xf>
    <xf numFmtId="0" fontId="113" fillId="0" borderId="0" xfId="0" applyNumberFormat="1" applyFont="1" applyFill="1" applyBorder="1" applyAlignment="1">
      <alignment horizontal="center" vertical="center"/>
    </xf>
    <xf numFmtId="0" fontId="113" fillId="0" borderId="0" xfId="0" quotePrefix="1" applyNumberFormat="1" applyFont="1" applyFill="1" applyBorder="1" applyAlignment="1">
      <alignment horizontal="center" vertical="center"/>
    </xf>
    <xf numFmtId="41" fontId="114" fillId="0" borderId="0" xfId="0" quotePrefix="1" applyNumberFormat="1" applyFont="1" applyFill="1" applyBorder="1" applyAlignment="1">
      <alignment horizontal="center" vertical="center"/>
    </xf>
    <xf numFmtId="41" fontId="113" fillId="0" borderId="0" xfId="0" applyNumberFormat="1" applyFont="1" applyFill="1" applyBorder="1" applyAlignment="1">
      <alignment horizontal="center" vertical="center"/>
    </xf>
    <xf numFmtId="41" fontId="113" fillId="0" borderId="0" xfId="0" quotePrefix="1" applyNumberFormat="1" applyFont="1" applyFill="1" applyBorder="1" applyAlignment="1">
      <alignment horizontal="center" vertical="center"/>
    </xf>
    <xf numFmtId="49" fontId="113" fillId="0" borderId="0" xfId="0" applyNumberFormat="1" applyFont="1" applyFill="1" applyBorder="1" applyAlignment="1">
      <alignment horizontal="center" vertical="center" wrapText="1"/>
    </xf>
    <xf numFmtId="200" fontId="113" fillId="0" borderId="0" xfId="0" applyNumberFormat="1" applyFont="1" applyFill="1" applyBorder="1" applyAlignment="1">
      <alignment horizontal="center" vertical="center" wrapText="1"/>
    </xf>
    <xf numFmtId="198" fontId="73" fillId="0" borderId="0" xfId="0" applyNumberFormat="1" applyFont="1" applyFill="1">
      <alignment vertical="center"/>
    </xf>
    <xf numFmtId="176" fontId="73" fillId="0" borderId="0" xfId="0" applyNumberFormat="1" applyFont="1" applyFill="1">
      <alignment vertical="center"/>
    </xf>
    <xf numFmtId="0" fontId="91" fillId="0" borderId="10" xfId="0" applyFont="1" applyFill="1" applyBorder="1" applyAlignment="1">
      <alignment horizontal="right" vertical="center"/>
    </xf>
    <xf numFmtId="176" fontId="98" fillId="0" borderId="35" xfId="0" applyNumberFormat="1" applyFont="1" applyFill="1" applyBorder="1" applyAlignment="1">
      <alignment vertical="center"/>
    </xf>
    <xf numFmtId="176" fontId="98" fillId="0" borderId="10" xfId="0" applyNumberFormat="1" applyFont="1" applyFill="1" applyBorder="1" applyAlignment="1">
      <alignment vertical="center"/>
    </xf>
    <xf numFmtId="0" fontId="96" fillId="27" borderId="30" xfId="0" applyFont="1" applyFill="1" applyBorder="1" applyAlignment="1">
      <alignment horizontal="center" vertical="center"/>
    </xf>
    <xf numFmtId="0" fontId="91" fillId="27" borderId="31" xfId="0" applyFont="1" applyFill="1" applyBorder="1" applyAlignment="1">
      <alignment horizontal="center" vertical="center"/>
    </xf>
    <xf numFmtId="0" fontId="96" fillId="27" borderId="31" xfId="0" applyFont="1" applyFill="1" applyBorder="1" applyAlignment="1">
      <alignment horizontal="center" vertical="center"/>
    </xf>
    <xf numFmtId="0" fontId="99" fillId="27" borderId="20" xfId="0" applyFont="1" applyFill="1" applyBorder="1" applyAlignment="1">
      <alignment horizontal="center" vertical="center"/>
    </xf>
    <xf numFmtId="0" fontId="96" fillId="27" borderId="32" xfId="0" applyFont="1" applyFill="1" applyBorder="1" applyAlignment="1">
      <alignment horizontal="center" vertical="center" shrinkToFit="1"/>
    </xf>
    <xf numFmtId="0" fontId="96" fillId="27" borderId="0" xfId="0" applyFont="1" applyFill="1" applyBorder="1" applyAlignment="1">
      <alignment horizontal="center" vertical="center"/>
    </xf>
    <xf numFmtId="0" fontId="91" fillId="27" borderId="20" xfId="0" applyFont="1" applyFill="1" applyBorder="1" applyAlignment="1">
      <alignment horizontal="center" vertical="center"/>
    </xf>
    <xf numFmtId="0" fontId="96" fillId="27" borderId="20" xfId="0" applyFont="1" applyFill="1" applyBorder="1" applyAlignment="1">
      <alignment horizontal="center" vertical="center"/>
    </xf>
    <xf numFmtId="0" fontId="93" fillId="27" borderId="20" xfId="0" applyFont="1" applyFill="1" applyBorder="1" applyAlignment="1">
      <alignment horizontal="center" shrinkToFit="1"/>
    </xf>
    <xf numFmtId="0" fontId="93" fillId="27" borderId="20" xfId="0" applyFont="1" applyFill="1" applyBorder="1" applyAlignment="1">
      <alignment horizontal="center" vertical="center"/>
    </xf>
    <xf numFmtId="0" fontId="93" fillId="27" borderId="0" xfId="0" applyFont="1" applyFill="1" applyBorder="1" applyAlignment="1">
      <alignment horizontal="center" shrinkToFit="1"/>
    </xf>
    <xf numFmtId="0" fontId="99" fillId="27" borderId="21" xfId="0" applyFont="1" applyFill="1" applyBorder="1" applyAlignment="1">
      <alignment horizontal="center" vertical="center"/>
    </xf>
    <xf numFmtId="0" fontId="91" fillId="27" borderId="19" xfId="0" applyFont="1" applyFill="1" applyBorder="1" applyAlignment="1">
      <alignment horizontal="center" vertical="center"/>
    </xf>
    <xf numFmtId="0" fontId="93" fillId="27" borderId="19" xfId="0" applyFont="1" applyFill="1" applyBorder="1" applyAlignment="1">
      <alignment horizontal="center" shrinkToFit="1"/>
    </xf>
    <xf numFmtId="0" fontId="93" fillId="27" borderId="19" xfId="0" applyFont="1" applyFill="1" applyBorder="1" applyAlignment="1">
      <alignment horizontal="center"/>
    </xf>
    <xf numFmtId="41" fontId="96" fillId="0" borderId="0" xfId="396" applyFont="1" applyFill="1" applyBorder="1" applyAlignment="1" applyProtection="1">
      <alignment horizontal="right" vertical="center" shrinkToFit="1"/>
    </xf>
    <xf numFmtId="192" fontId="96" fillId="0" borderId="0" xfId="396" quotePrefix="1" applyNumberFormat="1" applyFont="1" applyFill="1" applyBorder="1" applyAlignment="1" applyProtection="1">
      <alignment horizontal="left" vertical="center" shrinkToFit="1"/>
    </xf>
    <xf numFmtId="193" fontId="96" fillId="0" borderId="0" xfId="396" applyNumberFormat="1" applyFont="1" applyFill="1" applyBorder="1" applyAlignment="1" applyProtection="1">
      <alignment horizontal="right" vertical="center" shrinkToFit="1"/>
    </xf>
    <xf numFmtId="194" fontId="96" fillId="0" borderId="0" xfId="396" applyNumberFormat="1" applyFont="1" applyFill="1" applyBorder="1" applyAlignment="1" applyProtection="1">
      <alignment horizontal="right" vertical="center" shrinkToFit="1"/>
    </xf>
    <xf numFmtId="41" fontId="98" fillId="0" borderId="0" xfId="396" applyFont="1" applyFill="1" applyBorder="1" applyAlignment="1" applyProtection="1">
      <alignment horizontal="center" vertical="center" shrinkToFit="1"/>
    </xf>
    <xf numFmtId="192" fontId="98" fillId="0" borderId="0" xfId="396" quotePrefix="1" applyNumberFormat="1" applyFont="1" applyFill="1" applyBorder="1" applyAlignment="1" applyProtection="1">
      <alignment horizontal="left" vertical="center" shrinkToFit="1"/>
    </xf>
    <xf numFmtId="194" fontId="98" fillId="0" borderId="0" xfId="396" applyNumberFormat="1" applyFont="1" applyFill="1" applyBorder="1" applyAlignment="1" applyProtection="1">
      <alignment horizontal="right" vertical="center" shrinkToFit="1"/>
    </xf>
    <xf numFmtId="41" fontId="96" fillId="0" borderId="0" xfId="396" applyFont="1" applyFill="1" applyBorder="1" applyAlignment="1" applyProtection="1">
      <alignment horizontal="right" vertical="center" shrinkToFit="1"/>
      <protection locked="0"/>
    </xf>
    <xf numFmtId="195" fontId="96" fillId="0" borderId="0" xfId="396" applyNumberFormat="1" applyFont="1" applyFill="1" applyBorder="1" applyAlignment="1" applyProtection="1">
      <alignment horizontal="right" vertical="center" shrinkToFit="1"/>
      <protection locked="0"/>
    </xf>
    <xf numFmtId="0" fontId="96" fillId="0" borderId="0" xfId="0" applyFont="1" applyBorder="1" applyAlignment="1">
      <alignment horizontal="right" vertical="center" shrinkToFit="1"/>
    </xf>
    <xf numFmtId="41" fontId="96" fillId="0" borderId="0" xfId="396" quotePrefix="1" applyFont="1" applyFill="1" applyBorder="1" applyAlignment="1" applyProtection="1">
      <alignment horizontal="right" vertical="center" shrinkToFit="1"/>
      <protection locked="0"/>
    </xf>
    <xf numFmtId="0" fontId="96" fillId="0" borderId="0" xfId="0" applyFont="1" applyBorder="1" applyAlignment="1">
      <alignment horizontal="right" shrinkToFit="1"/>
    </xf>
    <xf numFmtId="0" fontId="99" fillId="27" borderId="30" xfId="0" applyFont="1" applyFill="1" applyBorder="1" applyAlignment="1">
      <alignment horizontal="center" vertical="center"/>
    </xf>
    <xf numFmtId="0" fontId="99" fillId="27" borderId="31" xfId="0" applyFont="1" applyFill="1" applyBorder="1" applyAlignment="1">
      <alignment horizontal="center" vertical="center"/>
    </xf>
    <xf numFmtId="0" fontId="99" fillId="27" borderId="30" xfId="0" applyFont="1" applyFill="1" applyBorder="1" applyAlignment="1">
      <alignment horizontal="centerContinuous" vertical="center"/>
    </xf>
    <xf numFmtId="0" fontId="99" fillId="27" borderId="31" xfId="0" applyFont="1" applyFill="1" applyBorder="1" applyAlignment="1">
      <alignment horizontal="centerContinuous" vertical="center"/>
    </xf>
    <xf numFmtId="0" fontId="99" fillId="27" borderId="32" xfId="0" applyFont="1" applyFill="1" applyBorder="1" applyAlignment="1">
      <alignment horizontal="centerContinuous" vertical="center"/>
    </xf>
    <xf numFmtId="0" fontId="91" fillId="27" borderId="32" xfId="0" applyFont="1" applyFill="1" applyBorder="1" applyAlignment="1">
      <alignment vertical="center"/>
    </xf>
    <xf numFmtId="0" fontId="96" fillId="27" borderId="30" xfId="0" applyFont="1" applyFill="1" applyBorder="1" applyAlignment="1">
      <alignment horizontal="center"/>
    </xf>
    <xf numFmtId="0" fontId="95" fillId="27" borderId="0" xfId="0" applyFont="1" applyFill="1" applyBorder="1" applyAlignment="1">
      <alignment horizontal="center" vertical="center"/>
    </xf>
    <xf numFmtId="0" fontId="95" fillId="27" borderId="20" xfId="0" applyFont="1" applyFill="1" applyBorder="1" applyAlignment="1">
      <alignment horizontal="center" vertical="center"/>
    </xf>
    <xf numFmtId="0" fontId="93" fillId="27" borderId="21" xfId="0" applyFont="1" applyFill="1" applyBorder="1" applyAlignment="1">
      <alignment horizontal="centerContinuous" vertical="center"/>
    </xf>
    <xf numFmtId="0" fontId="93" fillId="27" borderId="19" xfId="0" applyFont="1" applyFill="1" applyBorder="1" applyAlignment="1">
      <alignment horizontal="centerContinuous" vertical="center"/>
    </xf>
    <xf numFmtId="0" fontId="93" fillId="27" borderId="18" xfId="0" applyFont="1" applyFill="1" applyBorder="1" applyAlignment="1">
      <alignment horizontal="centerContinuous" vertical="center"/>
    </xf>
    <xf numFmtId="0" fontId="91" fillId="27" borderId="17" xfId="0" applyFont="1" applyFill="1" applyBorder="1" applyAlignment="1">
      <alignment vertical="center"/>
    </xf>
    <xf numFmtId="0" fontId="96" fillId="27" borderId="0" xfId="0" applyFont="1" applyFill="1" applyBorder="1" applyAlignment="1"/>
    <xf numFmtId="0" fontId="99" fillId="27" borderId="0" xfId="0" applyFont="1" applyFill="1" applyBorder="1" applyAlignment="1">
      <alignment horizontal="center" vertical="center"/>
    </xf>
    <xf numFmtId="0" fontId="0" fillId="27" borderId="25" xfId="0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94" fillId="27" borderId="21" xfId="0" applyFont="1" applyFill="1" applyBorder="1" applyAlignment="1">
      <alignment horizontal="center" vertical="center"/>
    </xf>
    <xf numFmtId="0" fontId="95" fillId="27" borderId="19" xfId="0" applyFont="1" applyFill="1" applyBorder="1" applyAlignment="1">
      <alignment horizontal="center" vertical="center"/>
    </xf>
    <xf numFmtId="0" fontId="93" fillId="27" borderId="19" xfId="0" applyFont="1" applyFill="1" applyBorder="1" applyAlignment="1">
      <alignment horizontal="center" vertical="center"/>
    </xf>
    <xf numFmtId="0" fontId="93" fillId="27" borderId="21" xfId="0" applyFont="1" applyFill="1" applyBorder="1" applyAlignment="1">
      <alignment horizontal="center" vertical="center"/>
    </xf>
    <xf numFmtId="0" fontId="91" fillId="27" borderId="21" xfId="0" applyFont="1" applyFill="1" applyBorder="1" applyAlignment="1">
      <alignment horizontal="center"/>
    </xf>
    <xf numFmtId="0" fontId="91" fillId="27" borderId="18" xfId="0" applyFont="1" applyFill="1" applyBorder="1" applyAlignment="1">
      <alignment vertical="center"/>
    </xf>
    <xf numFmtId="0" fontId="96" fillId="27" borderId="21" xfId="0" applyFont="1" applyFill="1" applyBorder="1" applyAlignment="1" applyProtection="1">
      <alignment horizontal="center" vertical="center" shrinkToFit="1"/>
    </xf>
    <xf numFmtId="0" fontId="122" fillId="27" borderId="66" xfId="0" applyFont="1" applyFill="1" applyBorder="1" applyAlignment="1">
      <alignment horizontal="center" vertical="center" wrapText="1"/>
    </xf>
    <xf numFmtId="0" fontId="122" fillId="27" borderId="38" xfId="0" applyFont="1" applyFill="1" applyBorder="1" applyAlignment="1">
      <alignment horizontal="center" vertical="center" wrapText="1"/>
    </xf>
    <xf numFmtId="0" fontId="113" fillId="27" borderId="38" xfId="0" applyFont="1" applyFill="1" applyBorder="1" applyAlignment="1">
      <alignment horizontal="center" vertical="center"/>
    </xf>
    <xf numFmtId="0" fontId="122" fillId="27" borderId="37" xfId="0" applyFont="1" applyFill="1" applyBorder="1" applyAlignment="1">
      <alignment horizontal="center" vertical="center" wrapText="1"/>
    </xf>
    <xf numFmtId="0" fontId="122" fillId="27" borderId="41" xfId="0" applyFont="1" applyFill="1" applyBorder="1" applyAlignment="1">
      <alignment horizontal="center" vertical="center" wrapText="1"/>
    </xf>
    <xf numFmtId="0" fontId="96" fillId="27" borderId="38" xfId="0" applyFont="1" applyFill="1" applyBorder="1" applyAlignment="1">
      <alignment horizontal="center" vertical="center" wrapText="1"/>
    </xf>
    <xf numFmtId="0" fontId="93" fillId="27" borderId="42" xfId="0" applyFont="1" applyFill="1" applyBorder="1" applyAlignment="1">
      <alignment horizontal="center" vertical="center" wrapText="1"/>
    </xf>
    <xf numFmtId="0" fontId="125" fillId="27" borderId="42" xfId="0" applyFont="1" applyFill="1" applyBorder="1" applyAlignment="1">
      <alignment horizontal="center" vertical="center" wrapText="1"/>
    </xf>
    <xf numFmtId="0" fontId="125" fillId="27" borderId="38" xfId="0" applyFont="1" applyFill="1" applyBorder="1" applyAlignment="1">
      <alignment horizontal="center" vertical="center" wrapText="1"/>
    </xf>
    <xf numFmtId="0" fontId="93" fillId="27" borderId="38" xfId="0" applyFont="1" applyFill="1" applyBorder="1" applyAlignment="1">
      <alignment horizontal="center" vertical="center" wrapText="1"/>
    </xf>
    <xf numFmtId="0" fontId="125" fillId="27" borderId="44" xfId="0" applyFont="1" applyFill="1" applyBorder="1" applyAlignment="1">
      <alignment horizontal="center" vertical="center" wrapText="1"/>
    </xf>
    <xf numFmtId="0" fontId="125" fillId="27" borderId="39" xfId="0" applyFont="1" applyFill="1" applyBorder="1" applyAlignment="1">
      <alignment horizontal="center" vertical="center" wrapText="1"/>
    </xf>
    <xf numFmtId="0" fontId="122" fillId="27" borderId="68" xfId="0" applyFont="1" applyFill="1" applyBorder="1" applyAlignment="1">
      <alignment horizontal="center" vertical="center" wrapText="1"/>
    </xf>
    <xf numFmtId="0" fontId="122" fillId="27" borderId="42" xfId="0" applyFont="1" applyFill="1" applyBorder="1" applyAlignment="1">
      <alignment horizontal="center" vertical="center" wrapText="1"/>
    </xf>
    <xf numFmtId="0" fontId="122" fillId="27" borderId="40" xfId="0" applyFont="1" applyFill="1" applyBorder="1" applyAlignment="1">
      <alignment horizontal="center" vertical="center" wrapText="1"/>
    </xf>
    <xf numFmtId="0" fontId="125" fillId="27" borderId="0" xfId="0" applyFont="1" applyFill="1" applyBorder="1" applyAlignment="1">
      <alignment horizontal="center" vertical="center" wrapText="1"/>
    </xf>
    <xf numFmtId="0" fontId="122" fillId="27" borderId="44" xfId="0" applyFont="1" applyFill="1" applyBorder="1" applyAlignment="1">
      <alignment horizontal="center" vertical="center" wrapText="1"/>
    </xf>
    <xf numFmtId="0" fontId="125" fillId="27" borderId="43" xfId="0" applyFont="1" applyFill="1" applyBorder="1" applyAlignment="1">
      <alignment horizontal="center" vertical="center" wrapText="1"/>
    </xf>
    <xf numFmtId="0" fontId="96" fillId="23" borderId="73" xfId="0" applyFont="1" applyFill="1" applyBorder="1" applyAlignment="1">
      <alignment horizontal="distributed" vertical="center"/>
    </xf>
    <xf numFmtId="0" fontId="122" fillId="27" borderId="67" xfId="0" applyFont="1" applyFill="1" applyBorder="1" applyAlignment="1">
      <alignment horizontal="center" vertical="center" wrapText="1"/>
    </xf>
    <xf numFmtId="0" fontId="122" fillId="27" borderId="46" xfId="0" applyFont="1" applyFill="1" applyBorder="1" applyAlignment="1">
      <alignment horizontal="center" vertical="center" wrapText="1"/>
    </xf>
    <xf numFmtId="0" fontId="122" fillId="27" borderId="47" xfId="0" applyFont="1" applyFill="1" applyBorder="1" applyAlignment="1">
      <alignment horizontal="center" vertical="center" wrapText="1"/>
    </xf>
    <xf numFmtId="0" fontId="122" fillId="27" borderId="48" xfId="0" applyFont="1" applyFill="1" applyBorder="1" applyAlignment="1">
      <alignment horizontal="center" vertical="center" wrapText="1"/>
    </xf>
    <xf numFmtId="0" fontId="122" fillId="27" borderId="49" xfId="0" applyFont="1" applyFill="1" applyBorder="1" applyAlignment="1">
      <alignment horizontal="center" vertical="center" wrapText="1"/>
    </xf>
    <xf numFmtId="0" fontId="122" fillId="27" borderId="50" xfId="0" applyFont="1" applyFill="1" applyBorder="1" applyAlignment="1">
      <alignment horizontal="center" vertical="center" wrapText="1"/>
    </xf>
    <xf numFmtId="0" fontId="122" fillId="27" borderId="46" xfId="0" applyFont="1" applyFill="1" applyBorder="1" applyAlignment="1">
      <alignment vertical="center" wrapText="1"/>
    </xf>
    <xf numFmtId="0" fontId="125" fillId="27" borderId="46" xfId="0" applyFont="1" applyFill="1" applyBorder="1" applyAlignment="1">
      <alignment horizontal="center" vertical="center" wrapText="1"/>
    </xf>
    <xf numFmtId="0" fontId="122" fillId="27" borderId="45" xfId="0" applyFont="1" applyFill="1" applyBorder="1" applyAlignment="1">
      <alignment horizontal="center" vertical="center" wrapText="1"/>
    </xf>
    <xf numFmtId="0" fontId="125" fillId="27" borderId="47" xfId="0" applyFont="1" applyFill="1" applyBorder="1" applyAlignment="1">
      <alignment horizontal="center" vertical="center" wrapText="1"/>
    </xf>
    <xf numFmtId="0" fontId="125" fillId="27" borderId="46" xfId="0" applyFont="1" applyFill="1" applyBorder="1" applyAlignment="1">
      <alignment vertical="center" wrapText="1"/>
    </xf>
    <xf numFmtId="0" fontId="129" fillId="27" borderId="38" xfId="0" applyFont="1" applyFill="1" applyBorder="1" applyAlignment="1">
      <alignment horizontal="center" vertical="center"/>
    </xf>
    <xf numFmtId="0" fontId="129" fillId="27" borderId="0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vertical="center"/>
    </xf>
    <xf numFmtId="0" fontId="91" fillId="0" borderId="0" xfId="0" applyFont="1" applyFill="1" applyBorder="1">
      <alignment vertical="center"/>
    </xf>
    <xf numFmtId="0" fontId="113" fillId="27" borderId="31" xfId="0" applyFont="1" applyFill="1" applyBorder="1" applyAlignment="1">
      <alignment horizontal="centerContinuous" vertical="center"/>
    </xf>
    <xf numFmtId="0" fontId="113" fillId="27" borderId="32" xfId="0" applyFont="1" applyFill="1" applyBorder="1" applyAlignment="1">
      <alignment horizontal="center" vertical="center" wrapText="1"/>
    </xf>
    <xf numFmtId="0" fontId="113" fillId="27" borderId="32" xfId="0" applyFont="1" applyFill="1" applyBorder="1" applyAlignment="1">
      <alignment horizontal="centerContinuous" vertical="center"/>
    </xf>
    <xf numFmtId="0" fontId="113" fillId="27" borderId="20" xfId="0" applyFont="1" applyFill="1" applyBorder="1" applyAlignment="1">
      <alignment horizontal="centerContinuous" vertical="center"/>
    </xf>
    <xf numFmtId="0" fontId="129" fillId="27" borderId="17" xfId="0" applyFont="1" applyFill="1" applyBorder="1" applyAlignment="1">
      <alignment horizontal="center" vertical="center" wrapText="1"/>
    </xf>
    <xf numFmtId="0" fontId="129" fillId="27" borderId="20" xfId="0" applyFont="1" applyFill="1" applyBorder="1" applyAlignment="1">
      <alignment horizontal="center" vertical="center" wrapText="1"/>
    </xf>
    <xf numFmtId="0" fontId="129" fillId="27" borderId="0" xfId="0" applyFont="1" applyFill="1" applyBorder="1" applyAlignment="1">
      <alignment horizontal="center" vertical="center" wrapText="1"/>
    </xf>
    <xf numFmtId="0" fontId="129" fillId="27" borderId="17" xfId="0" applyFont="1" applyFill="1" applyBorder="1" applyAlignment="1">
      <alignment horizontal="center" vertical="center" wrapText="1"/>
    </xf>
    <xf numFmtId="0" fontId="129" fillId="27" borderId="22" xfId="0" applyFont="1" applyFill="1" applyBorder="1" applyAlignment="1">
      <alignment horizontal="center" vertical="center" wrapText="1"/>
    </xf>
    <xf numFmtId="0" fontId="113" fillId="27" borderId="0" xfId="0" applyFont="1" applyFill="1" applyBorder="1" applyAlignment="1">
      <alignment horizontal="centerContinuous" vertical="center"/>
    </xf>
    <xf numFmtId="0" fontId="113" fillId="27" borderId="17" xfId="0" applyFont="1" applyFill="1" applyBorder="1" applyAlignment="1">
      <alignment horizontal="center" vertical="center" wrapText="1"/>
    </xf>
    <xf numFmtId="0" fontId="113" fillId="27" borderId="20" xfId="0" applyFont="1" applyFill="1" applyBorder="1" applyAlignment="1">
      <alignment horizontal="center" vertical="center" wrapText="1"/>
    </xf>
    <xf numFmtId="0" fontId="113" fillId="27" borderId="0" xfId="0" applyFont="1" applyFill="1" applyBorder="1" applyAlignment="1">
      <alignment horizontal="center" vertical="center" wrapText="1"/>
    </xf>
    <xf numFmtId="0" fontId="113" fillId="27" borderId="57" xfId="0" applyFont="1" applyFill="1" applyBorder="1" applyAlignment="1">
      <alignment horizontal="center" vertical="center" wrapText="1"/>
    </xf>
    <xf numFmtId="0" fontId="113" fillId="27" borderId="58" xfId="0" applyFont="1" applyFill="1" applyBorder="1" applyAlignment="1">
      <alignment horizontal="center" vertical="center" wrapText="1"/>
    </xf>
    <xf numFmtId="0" fontId="113" fillId="27" borderId="55" xfId="0" applyFont="1" applyFill="1" applyBorder="1" applyAlignment="1">
      <alignment horizontal="center" vertical="center" wrapText="1"/>
    </xf>
    <xf numFmtId="0" fontId="113" fillId="27" borderId="22" xfId="0" applyFont="1" applyFill="1" applyBorder="1" applyAlignment="1">
      <alignment horizontal="center" vertical="center" wrapText="1"/>
    </xf>
    <xf numFmtId="0" fontId="113" fillId="27" borderId="19" xfId="0" applyFont="1" applyFill="1" applyBorder="1" applyAlignment="1">
      <alignment horizontal="centerContinuous" vertical="center"/>
    </xf>
    <xf numFmtId="0" fontId="129" fillId="27" borderId="16" xfId="0" applyFont="1" applyFill="1" applyBorder="1" applyAlignment="1">
      <alignment horizontal="center" vertical="center" wrapText="1"/>
    </xf>
    <xf numFmtId="0" fontId="129" fillId="27" borderId="18" xfId="0" applyFont="1" applyFill="1" applyBorder="1" applyAlignment="1">
      <alignment horizontal="center" vertical="center" wrapText="1"/>
    </xf>
    <xf numFmtId="0" fontId="129" fillId="27" borderId="19" xfId="0" applyFont="1" applyFill="1" applyBorder="1" applyAlignment="1">
      <alignment horizontal="center" vertical="center" wrapText="1"/>
    </xf>
    <xf numFmtId="0" fontId="113" fillId="27" borderId="21" xfId="0" applyFont="1" applyFill="1" applyBorder="1" applyAlignment="1">
      <alignment horizontal="centerContinuous" vertical="center"/>
    </xf>
    <xf numFmtId="41" fontId="113" fillId="0" borderId="0" xfId="0" applyNumberFormat="1" applyFont="1" applyFill="1" applyBorder="1" applyAlignment="1">
      <alignment horizontal="center" vertical="center" shrinkToFit="1"/>
    </xf>
    <xf numFmtId="41" fontId="114" fillId="0" borderId="0" xfId="0" applyNumberFormat="1" applyFont="1" applyFill="1" applyBorder="1" applyAlignment="1">
      <alignment vertical="center" shrinkToFit="1"/>
    </xf>
    <xf numFmtId="41" fontId="113" fillId="0" borderId="0" xfId="0" applyNumberFormat="1" applyFont="1" applyFill="1" applyBorder="1" applyAlignment="1">
      <alignment vertical="center" shrinkToFit="1"/>
    </xf>
    <xf numFmtId="0" fontId="96" fillId="27" borderId="30" xfId="0" applyFont="1" applyFill="1" applyBorder="1" applyAlignment="1">
      <alignment horizontal="center" vertical="center"/>
    </xf>
    <xf numFmtId="0" fontId="93" fillId="27" borderId="19" xfId="0" applyFont="1" applyFill="1" applyBorder="1" applyAlignment="1">
      <alignment horizontal="center" vertical="center"/>
    </xf>
    <xf numFmtId="0" fontId="96" fillId="27" borderId="59" xfId="0" applyFont="1" applyFill="1" applyBorder="1" applyAlignment="1">
      <alignment horizontal="center" vertical="center"/>
    </xf>
    <xf numFmtId="0" fontId="96" fillId="27" borderId="17" xfId="0" applyFont="1" applyFill="1" applyBorder="1" applyAlignment="1">
      <alignment vertical="center"/>
    </xf>
    <xf numFmtId="0" fontId="96" fillId="27" borderId="20" xfId="0" applyFont="1" applyFill="1" applyBorder="1" applyAlignment="1">
      <alignment vertical="center"/>
    </xf>
    <xf numFmtId="0" fontId="96" fillId="27" borderId="22" xfId="0" applyFont="1" applyFill="1" applyBorder="1" applyAlignment="1">
      <alignment horizontal="center" vertical="center"/>
    </xf>
    <xf numFmtId="0" fontId="93" fillId="27" borderId="17" xfId="0" applyFont="1" applyFill="1" applyBorder="1" applyAlignment="1">
      <alignment horizontal="center" vertical="center"/>
    </xf>
    <xf numFmtId="0" fontId="96" fillId="27" borderId="21" xfId="0" applyFont="1" applyFill="1" applyBorder="1" applyAlignment="1">
      <alignment horizontal="center" vertical="center"/>
    </xf>
    <xf numFmtId="0" fontId="93" fillId="27" borderId="18" xfId="0" applyFont="1" applyFill="1" applyBorder="1" applyAlignment="1">
      <alignment horizontal="center" vertical="center"/>
    </xf>
    <xf numFmtId="0" fontId="93" fillId="27" borderId="16" xfId="0" applyFont="1" applyFill="1" applyBorder="1" applyAlignment="1">
      <alignment horizontal="center" vertical="center"/>
    </xf>
    <xf numFmtId="0" fontId="96" fillId="27" borderId="51" xfId="0" applyFont="1" applyFill="1" applyBorder="1" applyAlignment="1">
      <alignment horizontal="center" vertical="center"/>
    </xf>
    <xf numFmtId="0" fontId="96" fillId="27" borderId="62" xfId="0" applyFont="1" applyFill="1" applyBorder="1" applyAlignment="1">
      <alignment horizontal="center" vertical="center"/>
    </xf>
    <xf numFmtId="0" fontId="93" fillId="27" borderId="0" xfId="0" applyFont="1" applyFill="1" applyBorder="1" applyAlignment="1">
      <alignment horizontal="center" vertical="center"/>
    </xf>
    <xf numFmtId="0" fontId="93" fillId="27" borderId="22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142" fillId="0" borderId="0" xfId="0" applyFont="1" applyFill="1" applyBorder="1" applyAlignment="1">
      <alignment horizontal="center" vertical="center"/>
    </xf>
    <xf numFmtId="0" fontId="142" fillId="0" borderId="20" xfId="0" applyFont="1" applyFill="1" applyBorder="1" applyAlignment="1">
      <alignment horizontal="center" vertical="center"/>
    </xf>
    <xf numFmtId="41" fontId="142" fillId="0" borderId="0" xfId="396" applyFont="1" applyFill="1" applyBorder="1" applyAlignment="1" applyProtection="1">
      <alignment vertical="center"/>
    </xf>
    <xf numFmtId="0" fontId="90" fillId="0" borderId="0" xfId="0" applyFont="1" applyBorder="1" applyAlignment="1">
      <alignment horizontal="center" vertical="center" shrinkToFit="1"/>
    </xf>
    <xf numFmtId="0" fontId="90" fillId="0" borderId="20" xfId="0" applyFont="1" applyFill="1" applyBorder="1" applyAlignment="1">
      <alignment horizontal="distributed" vertical="center"/>
    </xf>
    <xf numFmtId="41" fontId="90" fillId="0" borderId="0" xfId="396" applyFont="1" applyFill="1" applyBorder="1" applyAlignment="1" applyProtection="1">
      <alignment vertical="center"/>
      <protection locked="0"/>
    </xf>
    <xf numFmtId="41" fontId="90" fillId="0" borderId="0" xfId="396" applyFont="1" applyFill="1" applyBorder="1" applyAlignment="1" applyProtection="1">
      <alignment horizontal="right" vertical="center"/>
      <protection locked="0"/>
    </xf>
    <xf numFmtId="0" fontId="90" fillId="0" borderId="0" xfId="0" applyFont="1" applyBorder="1" applyAlignment="1">
      <alignment horizontal="distributed" vertical="center" wrapText="1" shrinkToFit="1"/>
    </xf>
    <xf numFmtId="0" fontId="90" fillId="0" borderId="0" xfId="0" applyFont="1" applyFill="1" applyBorder="1" applyAlignment="1">
      <alignment horizontal="distributed" vertical="center"/>
    </xf>
    <xf numFmtId="0" fontId="92" fillId="0" borderId="0" xfId="0" applyFont="1" applyFill="1" applyBorder="1" applyAlignment="1">
      <alignment horizontal="distributed" vertical="center" wrapText="1"/>
    </xf>
    <xf numFmtId="0" fontId="92" fillId="0" borderId="0" xfId="0" applyFont="1" applyFill="1" applyBorder="1" applyAlignment="1">
      <alignment horizontal="distributed" vertical="center" wrapText="1" shrinkToFit="1"/>
    </xf>
    <xf numFmtId="0" fontId="90" fillId="0" borderId="0" xfId="0" applyFont="1" applyFill="1" applyBorder="1" applyAlignment="1">
      <alignment horizontal="right" vertical="center"/>
    </xf>
    <xf numFmtId="0" fontId="90" fillId="0" borderId="36" xfId="0" applyFont="1" applyFill="1" applyBorder="1" applyAlignment="1">
      <alignment horizontal="distributed" vertical="center"/>
    </xf>
    <xf numFmtId="41" fontId="90" fillId="0" borderId="10" xfId="396" applyFont="1" applyFill="1" applyBorder="1" applyAlignment="1" applyProtection="1">
      <alignment vertical="center"/>
      <protection locked="0"/>
    </xf>
    <xf numFmtId="41" fontId="90" fillId="0" borderId="10" xfId="396" applyFont="1" applyFill="1" applyBorder="1" applyAlignment="1" applyProtection="1">
      <alignment vertical="center"/>
    </xf>
    <xf numFmtId="176" fontId="90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41" fontId="90" fillId="0" borderId="0" xfId="396" applyFont="1" applyBorder="1" applyAlignment="1">
      <alignment vertical="center"/>
    </xf>
    <xf numFmtId="41" fontId="90" fillId="0" borderId="0" xfId="396" applyFont="1" applyFill="1" applyBorder="1" applyAlignment="1" applyProtection="1">
      <alignment horizontal="right" vertical="center"/>
    </xf>
    <xf numFmtId="41" fontId="90" fillId="0" borderId="0" xfId="396" applyFont="1" applyFill="1" applyBorder="1" applyAlignment="1">
      <alignment horizontal="right" vertical="center"/>
    </xf>
    <xf numFmtId="41" fontId="90" fillId="0" borderId="0" xfId="396" applyFont="1" applyBorder="1" applyAlignment="1">
      <alignment horizontal="center" vertical="center"/>
    </xf>
    <xf numFmtId="0" fontId="90" fillId="0" borderId="10" xfId="0" applyFont="1" applyFill="1" applyBorder="1" applyAlignment="1">
      <alignment horizontal="distributed" vertical="center"/>
    </xf>
    <xf numFmtId="41" fontId="90" fillId="0" borderId="10" xfId="0" applyNumberFormat="1" applyFont="1" applyFill="1" applyBorder="1" applyAlignment="1">
      <alignment vertical="center"/>
    </xf>
    <xf numFmtId="41" fontId="90" fillId="0" borderId="0" xfId="396" applyFont="1" applyBorder="1" applyAlignment="1">
      <alignment horizontal="right" vertical="center"/>
    </xf>
    <xf numFmtId="41" fontId="142" fillId="0" borderId="0" xfId="396" applyFont="1" applyBorder="1" applyAlignment="1">
      <alignment horizontal="right" vertical="center"/>
    </xf>
    <xf numFmtId="41" fontId="90" fillId="0" borderId="10" xfId="396" applyFont="1" applyBorder="1" applyAlignment="1">
      <alignment horizontal="right" vertical="center"/>
    </xf>
    <xf numFmtId="0" fontId="93" fillId="27" borderId="20" xfId="0" applyFont="1" applyFill="1" applyBorder="1" applyAlignment="1">
      <alignment horizontal="center" vertical="center" shrinkToFit="1"/>
    </xf>
    <xf numFmtId="0" fontId="91" fillId="27" borderId="20" xfId="0" applyFont="1" applyFill="1" applyBorder="1" applyAlignment="1">
      <alignment horizontal="centerContinuous" vertical="center"/>
    </xf>
    <xf numFmtId="0" fontId="91" fillId="27" borderId="20" xfId="0" applyFont="1" applyFill="1" applyBorder="1" applyAlignment="1">
      <alignment vertical="center"/>
    </xf>
    <xf numFmtId="0" fontId="99" fillId="27" borderId="59" xfId="0" applyFont="1" applyFill="1" applyBorder="1" applyAlignment="1">
      <alignment horizontal="center" vertical="center"/>
    </xf>
    <xf numFmtId="0" fontId="99" fillId="27" borderId="60" xfId="0" applyFont="1" applyFill="1" applyBorder="1" applyAlignment="1">
      <alignment horizontal="center" vertical="center"/>
    </xf>
    <xf numFmtId="0" fontId="99" fillId="27" borderId="61" xfId="0" applyFont="1" applyFill="1" applyBorder="1" applyAlignment="1">
      <alignment horizontal="center" vertical="center"/>
    </xf>
    <xf numFmtId="0" fontId="100" fillId="27" borderId="19" xfId="0" applyFont="1" applyFill="1" applyBorder="1" applyAlignment="1">
      <alignment horizontal="center" vertical="center"/>
    </xf>
    <xf numFmtId="0" fontId="99" fillId="27" borderId="22" xfId="0" applyFont="1" applyFill="1" applyBorder="1" applyAlignment="1">
      <alignment horizontal="center" vertical="center"/>
    </xf>
    <xf numFmtId="0" fontId="99" fillId="27" borderId="17" xfId="0" applyFont="1" applyFill="1" applyBorder="1" applyAlignment="1">
      <alignment horizontal="center" vertical="center"/>
    </xf>
    <xf numFmtId="0" fontId="0" fillId="27" borderId="22" xfId="0" applyFill="1" applyBorder="1" applyAlignment="1"/>
    <xf numFmtId="0" fontId="0" fillId="27" borderId="0" xfId="0" applyFill="1" applyBorder="1" applyAlignment="1"/>
    <xf numFmtId="0" fontId="91" fillId="27" borderId="22" xfId="0" applyFont="1" applyFill="1" applyBorder="1" applyAlignment="1">
      <alignment horizontal="center" vertical="center"/>
    </xf>
    <xf numFmtId="0" fontId="91" fillId="27" borderId="17" xfId="0" applyFont="1" applyFill="1" applyBorder="1" applyAlignment="1">
      <alignment horizontal="center" vertical="center"/>
    </xf>
    <xf numFmtId="0" fontId="99" fillId="27" borderId="62" xfId="0" applyFont="1" applyFill="1" applyBorder="1" applyAlignment="1">
      <alignment horizontal="center" vertical="center"/>
    </xf>
    <xf numFmtId="0" fontId="95" fillId="27" borderId="17" xfId="0" applyFont="1" applyFill="1" applyBorder="1" applyAlignment="1">
      <alignment horizontal="center" vertical="center"/>
    </xf>
    <xf numFmtId="0" fontId="96" fillId="27" borderId="32" xfId="0" applyFont="1" applyFill="1" applyBorder="1" applyAlignment="1">
      <alignment horizontal="center" vertical="center"/>
    </xf>
    <xf numFmtId="0" fontId="91" fillId="27" borderId="0" xfId="0" applyFont="1" applyFill="1" applyBorder="1" applyAlignment="1">
      <alignment horizontal="center" vertical="center"/>
    </xf>
    <xf numFmtId="0" fontId="96" fillId="27" borderId="0" xfId="0" applyFont="1" applyFill="1" applyBorder="1" applyAlignment="1">
      <alignment horizontal="center"/>
    </xf>
    <xf numFmtId="0" fontId="96" fillId="27" borderId="20" xfId="0" applyFont="1" applyFill="1" applyBorder="1" applyAlignment="1">
      <alignment horizontal="center"/>
    </xf>
    <xf numFmtId="0" fontId="96" fillId="27" borderId="17" xfId="0" applyFont="1" applyFill="1" applyBorder="1" applyAlignment="1">
      <alignment horizontal="center"/>
    </xf>
    <xf numFmtId="0" fontId="0" fillId="27" borderId="17" xfId="0" applyFont="1" applyFill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96" fillId="27" borderId="17" xfId="0" applyFont="1" applyFill="1" applyBorder="1" applyAlignment="1">
      <alignment horizontal="center"/>
    </xf>
    <xf numFmtId="0" fontId="96" fillId="27" borderId="0" xfId="0" applyFont="1" applyFill="1" applyBorder="1" applyAlignment="1">
      <alignment horizontal="center"/>
    </xf>
    <xf numFmtId="0" fontId="96" fillId="27" borderId="20" xfId="0" applyFont="1" applyFill="1" applyBorder="1" applyAlignment="1">
      <alignment horizontal="center"/>
    </xf>
    <xf numFmtId="0" fontId="93" fillId="27" borderId="0" xfId="0" applyFont="1" applyFill="1" applyBorder="1" applyAlignment="1"/>
    <xf numFmtId="0" fontId="93" fillId="27" borderId="19" xfId="0" applyFont="1" applyFill="1" applyBorder="1" applyAlignment="1"/>
    <xf numFmtId="0" fontId="96" fillId="27" borderId="61" xfId="0" applyFont="1" applyFill="1" applyBorder="1" applyAlignment="1">
      <alignment horizontal="center"/>
    </xf>
    <xf numFmtId="0" fontId="96" fillId="27" borderId="59" xfId="0" applyFont="1" applyFill="1" applyBorder="1" applyAlignment="1">
      <alignment horizontal="center"/>
    </xf>
    <xf numFmtId="0" fontId="96" fillId="27" borderId="22" xfId="0" applyFont="1" applyFill="1" applyBorder="1" applyAlignment="1">
      <alignment horizontal="center"/>
    </xf>
    <xf numFmtId="0" fontId="96" fillId="27" borderId="62" xfId="0" applyFont="1" applyFill="1" applyBorder="1" applyAlignment="1">
      <alignment horizontal="center"/>
    </xf>
    <xf numFmtId="0" fontId="96" fillId="27" borderId="60" xfId="0" applyFont="1" applyFill="1" applyBorder="1" applyAlignment="1">
      <alignment horizontal="center"/>
    </xf>
    <xf numFmtId="0" fontId="97" fillId="27" borderId="21" xfId="0" applyFont="1" applyFill="1" applyBorder="1" applyAlignment="1">
      <alignment horizontal="center" vertical="center"/>
    </xf>
    <xf numFmtId="0" fontId="93" fillId="27" borderId="18" xfId="0" applyFont="1" applyFill="1" applyBorder="1" applyAlignment="1">
      <alignment horizontal="center"/>
    </xf>
    <xf numFmtId="0" fontId="93" fillId="27" borderId="16" xfId="0" applyFont="1" applyFill="1" applyBorder="1" applyAlignment="1">
      <alignment horizontal="center"/>
    </xf>
    <xf numFmtId="0" fontId="93" fillId="27" borderId="21" xfId="0" applyFont="1" applyFill="1" applyBorder="1" applyAlignment="1">
      <alignment horizontal="center"/>
    </xf>
    <xf numFmtId="0" fontId="96" fillId="0" borderId="0" xfId="0" applyFont="1" applyFill="1">
      <alignment vertical="center"/>
    </xf>
    <xf numFmtId="0" fontId="0" fillId="27" borderId="30" xfId="0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94" fillId="27" borderId="61" xfId="0" applyFont="1" applyFill="1" applyBorder="1" applyAlignment="1">
      <alignment horizontal="center"/>
    </xf>
    <xf numFmtId="0" fontId="0" fillId="27" borderId="59" xfId="0" applyFill="1" applyBorder="1" applyAlignment="1">
      <alignment horizontal="center"/>
    </xf>
    <xf numFmtId="0" fontId="0" fillId="27" borderId="61" xfId="0" applyFill="1" applyBorder="1" applyAlignment="1">
      <alignment horizontal="center"/>
    </xf>
    <xf numFmtId="0" fontId="93" fillId="27" borderId="0" xfId="0" applyFont="1" applyFill="1" applyBorder="1" applyAlignment="1">
      <alignment horizontal="center" vertical="center" shrinkToFit="1"/>
    </xf>
    <xf numFmtId="0" fontId="0" fillId="27" borderId="20" xfId="0" applyFill="1" applyBorder="1" applyAlignment="1">
      <alignment horizontal="center"/>
    </xf>
    <xf numFmtId="0" fontId="0" fillId="27" borderId="22" xfId="0" applyFill="1" applyBorder="1" applyAlignment="1">
      <alignment horizontal="center"/>
    </xf>
    <xf numFmtId="0" fontId="93" fillId="27" borderId="17" xfId="0" applyFont="1" applyFill="1" applyBorder="1" applyAlignment="1">
      <alignment horizontal="center" vertical="center" shrinkToFit="1"/>
    </xf>
    <xf numFmtId="0" fontId="93" fillId="27" borderId="16" xfId="0" applyFont="1" applyFill="1" applyBorder="1" applyAlignment="1">
      <alignment horizontal="center" vertical="top"/>
    </xf>
    <xf numFmtId="0" fontId="93" fillId="27" borderId="18" xfId="0" applyFont="1" applyFill="1" applyBorder="1" applyAlignment="1">
      <alignment horizontal="center" vertical="center" shrinkToFit="1"/>
    </xf>
    <xf numFmtId="0" fontId="0" fillId="27" borderId="59" xfId="0" applyFont="1" applyFill="1" applyBorder="1" applyAlignment="1">
      <alignment horizontal="center"/>
    </xf>
    <xf numFmtId="0" fontId="0" fillId="27" borderId="61" xfId="0" applyFont="1" applyFill="1" applyBorder="1" applyAlignment="1">
      <alignment horizontal="center"/>
    </xf>
    <xf numFmtId="0" fontId="0" fillId="27" borderId="17" xfId="0" applyFill="1" applyBorder="1" applyAlignment="1"/>
    <xf numFmtId="0" fontId="0" fillId="27" borderId="20" xfId="0" applyFill="1" applyBorder="1" applyAlignment="1"/>
    <xf numFmtId="0" fontId="109" fillId="27" borderId="22" xfId="0" applyFont="1" applyFill="1" applyBorder="1" applyAlignment="1">
      <alignment horizontal="center"/>
    </xf>
    <xf numFmtId="0" fontId="94" fillId="27" borderId="17" xfId="0" applyFont="1" applyFill="1" applyBorder="1" applyAlignment="1">
      <alignment horizontal="center"/>
    </xf>
    <xf numFmtId="0" fontId="0" fillId="27" borderId="59" xfId="0" applyFill="1" applyBorder="1" applyAlignment="1">
      <alignment horizontal="center" shrinkToFit="1"/>
    </xf>
    <xf numFmtId="0" fontId="0" fillId="27" borderId="62" xfId="0" applyFill="1" applyBorder="1" applyAlignment="1">
      <alignment horizontal="center"/>
    </xf>
    <xf numFmtId="0" fontId="0" fillId="27" borderId="60" xfId="0" applyFill="1" applyBorder="1" applyAlignment="1">
      <alignment horizontal="center"/>
    </xf>
    <xf numFmtId="0" fontId="0" fillId="27" borderId="20" xfId="0" applyFont="1" applyFill="1" applyBorder="1" applyAlignment="1"/>
    <xf numFmtId="0" fontId="0" fillId="27" borderId="22" xfId="0" applyFont="1" applyFill="1" applyBorder="1" applyAlignment="1"/>
    <xf numFmtId="0" fontId="88" fillId="27" borderId="17" xfId="0" applyFont="1" applyFill="1" applyBorder="1" applyAlignment="1"/>
    <xf numFmtId="0" fontId="93" fillId="27" borderId="22" xfId="0" applyFont="1" applyFill="1" applyBorder="1" applyAlignment="1">
      <alignment horizontal="center"/>
    </xf>
    <xf numFmtId="0" fontId="93" fillId="27" borderId="22" xfId="0" applyFont="1" applyFill="1" applyBorder="1" applyAlignment="1">
      <alignment horizontal="center" vertical="center" shrinkToFit="1"/>
    </xf>
    <xf numFmtId="0" fontId="93" fillId="27" borderId="22" xfId="0" applyFont="1" applyFill="1" applyBorder="1" applyAlignment="1">
      <alignment horizontal="center" shrinkToFit="1"/>
    </xf>
    <xf numFmtId="0" fontId="93" fillId="27" borderId="20" xfId="0" applyFont="1" applyFill="1" applyBorder="1" applyAlignment="1">
      <alignment horizontal="center"/>
    </xf>
    <xf numFmtId="0" fontId="93" fillId="27" borderId="17" xfId="0" applyFont="1" applyFill="1" applyBorder="1" applyAlignment="1">
      <alignment horizontal="center"/>
    </xf>
    <xf numFmtId="0" fontId="93" fillId="27" borderId="20" xfId="0" applyFont="1" applyFill="1" applyBorder="1" applyAlignment="1"/>
    <xf numFmtId="0" fontId="93" fillId="27" borderId="22" xfId="0" applyFont="1" applyFill="1" applyBorder="1" applyAlignment="1"/>
    <xf numFmtId="0" fontId="93" fillId="27" borderId="17" xfId="0" applyFont="1" applyFill="1" applyBorder="1" applyAlignment="1"/>
    <xf numFmtId="0" fontId="93" fillId="27" borderId="16" xfId="0" applyFont="1" applyFill="1" applyBorder="1" applyAlignment="1">
      <alignment horizontal="center" vertical="center" shrinkToFit="1"/>
    </xf>
    <xf numFmtId="0" fontId="93" fillId="27" borderId="20" xfId="0" applyFont="1" applyFill="1" applyBorder="1" applyAlignment="1">
      <alignment horizontal="center" shrinkToFit="1"/>
    </xf>
    <xf numFmtId="0" fontId="93" fillId="27" borderId="22" xfId="0" applyFont="1" applyFill="1" applyBorder="1" applyAlignment="1">
      <alignment horizontal="center" vertical="top" shrinkToFit="1"/>
    </xf>
    <xf numFmtId="0" fontId="93" fillId="27" borderId="18" xfId="0" applyFont="1" applyFill="1" applyBorder="1" applyAlignment="1">
      <alignment horizontal="center" shrinkToFit="1"/>
    </xf>
    <xf numFmtId="0" fontId="93" fillId="27" borderId="19" xfId="0" applyFont="1" applyFill="1" applyBorder="1" applyAlignment="1">
      <alignment horizontal="center" shrinkToFit="1"/>
    </xf>
    <xf numFmtId="0" fontId="93" fillId="27" borderId="16" xfId="0" applyFont="1" applyFill="1" applyBorder="1" applyAlignment="1">
      <alignment horizontal="center" vertical="top" shrinkToFit="1"/>
    </xf>
    <xf numFmtId="0" fontId="0" fillId="27" borderId="61" xfId="0" applyFill="1" applyBorder="1" applyAlignment="1">
      <alignment horizontal="center" shrinkToFit="1"/>
    </xf>
    <xf numFmtId="0" fontId="109" fillId="27" borderId="22" xfId="0" applyFont="1" applyFill="1" applyBorder="1" applyAlignment="1">
      <alignment horizontal="center" shrinkToFit="1"/>
    </xf>
    <xf numFmtId="0" fontId="94" fillId="27" borderId="17" xfId="0" applyFont="1" applyFill="1" applyBorder="1" applyAlignment="1">
      <alignment horizontal="center" shrinkToFit="1"/>
    </xf>
    <xf numFmtId="0" fontId="93" fillId="27" borderId="16" xfId="0" applyFont="1" applyFill="1" applyBorder="1" applyAlignment="1">
      <alignment horizontal="center" shrinkToFit="1"/>
    </xf>
    <xf numFmtId="0" fontId="88" fillId="27" borderId="30" xfId="0" applyFont="1" applyFill="1" applyBorder="1" applyAlignment="1">
      <alignment horizontal="center" vertical="center"/>
    </xf>
    <xf numFmtId="0" fontId="99" fillId="27" borderId="51" xfId="0" applyFont="1" applyFill="1" applyBorder="1" applyAlignment="1">
      <alignment horizontal="center" vertical="center"/>
    </xf>
    <xf numFmtId="0" fontId="99" fillId="27" borderId="32" xfId="0" applyFont="1" applyFill="1" applyBorder="1" applyAlignment="1">
      <alignment horizontal="center" vertical="center"/>
    </xf>
    <xf numFmtId="0" fontId="0" fillId="27" borderId="0" xfId="0" applyFill="1" applyAlignment="1"/>
    <xf numFmtId="0" fontId="99" fillId="27" borderId="25" xfId="0" applyFont="1" applyFill="1" applyBorder="1" applyAlignment="1">
      <alignment horizontal="center" vertical="center"/>
    </xf>
    <xf numFmtId="0" fontId="99" fillId="27" borderId="26" xfId="0" applyFont="1" applyFill="1" applyBorder="1" applyAlignment="1">
      <alignment horizontal="center" vertical="center"/>
    </xf>
    <xf numFmtId="0" fontId="100" fillId="27" borderId="0" xfId="0" applyFont="1" applyFill="1" applyBorder="1" applyAlignment="1">
      <alignment horizontal="center" vertical="center"/>
    </xf>
    <xf numFmtId="0" fontId="0" fillId="27" borderId="21" xfId="0" applyFill="1" applyBorder="1" applyAlignment="1"/>
    <xf numFmtId="0" fontId="88" fillId="27" borderId="31" xfId="0" applyFont="1" applyFill="1" applyBorder="1" applyAlignment="1">
      <alignment horizontal="center" vertical="center"/>
    </xf>
    <xf numFmtId="0" fontId="104" fillId="27" borderId="51" xfId="0" applyFont="1" applyFill="1" applyBorder="1" applyAlignment="1">
      <alignment horizontal="center"/>
    </xf>
    <xf numFmtId="0" fontId="88" fillId="27" borderId="0" xfId="0" applyFont="1" applyFill="1" applyBorder="1" applyAlignment="1">
      <alignment horizontal="center" vertical="center"/>
    </xf>
    <xf numFmtId="0" fontId="99" fillId="27" borderId="23" xfId="0" applyFont="1" applyFill="1" applyBorder="1" applyAlignment="1">
      <alignment horizontal="center" vertical="center"/>
    </xf>
    <xf numFmtId="0" fontId="96" fillId="27" borderId="0" xfId="0" applyFont="1" applyFill="1" applyAlignment="1">
      <alignment horizontal="center"/>
    </xf>
    <xf numFmtId="0" fontId="96" fillId="27" borderId="0" xfId="0" applyFont="1" applyFill="1" applyAlignment="1"/>
    <xf numFmtId="0" fontId="96" fillId="27" borderId="22" xfId="0" applyFont="1" applyFill="1" applyBorder="1" applyAlignment="1"/>
    <xf numFmtId="0" fontId="96" fillId="27" borderId="26" xfId="0" applyFont="1" applyFill="1" applyBorder="1" applyAlignment="1">
      <alignment horizontal="center"/>
    </xf>
    <xf numFmtId="0" fontId="96" fillId="27" borderId="25" xfId="0" applyFont="1" applyFill="1" applyBorder="1" applyAlignment="1">
      <alignment horizontal="center"/>
    </xf>
    <xf numFmtId="0" fontId="96" fillId="27" borderId="23" xfId="0" applyFont="1" applyFill="1" applyBorder="1" applyAlignment="1">
      <alignment horizontal="center"/>
    </xf>
    <xf numFmtId="0" fontId="96" fillId="27" borderId="21" xfId="0" applyFont="1" applyFill="1" applyBorder="1" applyAlignment="1">
      <alignment horizontal="center"/>
    </xf>
    <xf numFmtId="0" fontId="93" fillId="27" borderId="21" xfId="0" applyFont="1" applyFill="1" applyBorder="1" applyAlignment="1">
      <alignment horizontal="center"/>
    </xf>
    <xf numFmtId="0" fontId="96" fillId="27" borderId="25" xfId="0" applyFont="1" applyFill="1" applyBorder="1" applyAlignment="1">
      <alignment horizontal="center" vertical="top"/>
    </xf>
    <xf numFmtId="0" fontId="96" fillId="27" borderId="23" xfId="0" applyFont="1" applyFill="1" applyBorder="1" applyAlignment="1">
      <alignment horizontal="center" vertical="top"/>
    </xf>
    <xf numFmtId="0" fontId="93" fillId="27" borderId="0" xfId="0" applyFont="1" applyFill="1" applyBorder="1" applyAlignment="1">
      <alignment horizontal="center"/>
    </xf>
    <xf numFmtId="0" fontId="91" fillId="27" borderId="21" xfId="0" applyFont="1" applyFill="1" applyBorder="1" applyAlignment="1">
      <alignment horizontal="center" vertical="center"/>
    </xf>
    <xf numFmtId="0" fontId="0" fillId="27" borderId="0" xfId="0" applyFill="1" applyAlignment="1">
      <alignment horizontal="center"/>
    </xf>
    <xf numFmtId="0" fontId="96" fillId="27" borderId="25" xfId="0" applyFont="1" applyFill="1" applyBorder="1" applyAlignment="1"/>
    <xf numFmtId="0" fontId="91" fillId="27" borderId="0" xfId="0" applyFont="1" applyFill="1" applyAlignment="1">
      <alignment vertical="center"/>
    </xf>
    <xf numFmtId="0" fontId="93" fillId="27" borderId="20" xfId="0" applyFont="1" applyFill="1" applyBorder="1" applyAlignment="1">
      <alignment horizontal="centerContinuous" vertical="center"/>
    </xf>
    <xf numFmtId="0" fontId="93" fillId="27" borderId="0" xfId="0" applyFont="1" applyFill="1" applyBorder="1" applyAlignment="1" applyProtection="1">
      <alignment horizontal="center" vertical="center" shrinkToFit="1"/>
    </xf>
    <xf numFmtId="0" fontId="96" fillId="27" borderId="21" xfId="0" applyFont="1" applyFill="1" applyBorder="1" applyAlignment="1">
      <alignment horizontal="center"/>
    </xf>
    <xf numFmtId="0" fontId="93" fillId="27" borderId="21" xfId="0" applyFont="1" applyFill="1" applyBorder="1" applyAlignment="1" applyProtection="1">
      <alignment horizontal="center" vertical="center" shrinkToFit="1"/>
    </xf>
    <xf numFmtId="0" fontId="91" fillId="0" borderId="0" xfId="0" applyFont="1" applyFill="1" applyAlignment="1">
      <alignment vertical="center"/>
    </xf>
    <xf numFmtId="0" fontId="91" fillId="27" borderId="25" xfId="0" applyFont="1" applyFill="1" applyBorder="1" applyAlignment="1">
      <alignment horizontal="centerContinuous" vertical="center"/>
    </xf>
    <xf numFmtId="0" fontId="91" fillId="27" borderId="24" xfId="0" applyFont="1" applyFill="1" applyBorder="1" applyAlignment="1">
      <alignment horizontal="center" vertical="center"/>
    </xf>
    <xf numFmtId="0" fontId="91" fillId="27" borderId="25" xfId="0" applyFont="1" applyFill="1" applyBorder="1" applyAlignment="1">
      <alignment horizontal="center" vertical="center"/>
    </xf>
    <xf numFmtId="0" fontId="91" fillId="27" borderId="24" xfId="0" applyFont="1" applyFill="1" applyBorder="1" applyAlignment="1">
      <alignment horizontal="centerContinuous" vertical="center"/>
    </xf>
    <xf numFmtId="0" fontId="91" fillId="27" borderId="23" xfId="0" applyFont="1" applyFill="1" applyBorder="1" applyAlignment="1">
      <alignment horizontal="center"/>
    </xf>
    <xf numFmtId="0" fontId="96" fillId="27" borderId="0" xfId="0" applyFont="1" applyFill="1" applyBorder="1" applyAlignment="1">
      <alignment horizontal="centerContinuous" vertical="center"/>
    </xf>
    <xf numFmtId="0" fontId="93" fillId="27" borderId="21" xfId="0" applyFont="1" applyFill="1" applyBorder="1" applyAlignment="1">
      <alignment horizontal="centerContinuous"/>
    </xf>
    <xf numFmtId="0" fontId="98" fillId="0" borderId="71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176" fontId="96" fillId="0" borderId="0" xfId="0" applyNumberFormat="1" applyFont="1" applyBorder="1" applyAlignment="1">
      <alignment horizontal="right" vertical="center"/>
    </xf>
    <xf numFmtId="176" fontId="98" fillId="0" borderId="10" xfId="396" applyNumberFormat="1" applyFont="1" applyFill="1" applyBorder="1" applyAlignment="1" applyProtection="1">
      <alignment vertical="center"/>
    </xf>
    <xf numFmtId="0" fontId="96" fillId="27" borderId="18" xfId="0" applyFont="1" applyFill="1" applyBorder="1" applyAlignment="1">
      <alignment horizontal="center"/>
    </xf>
    <xf numFmtId="0" fontId="93" fillId="27" borderId="21" xfId="0" applyFont="1" applyFill="1" applyBorder="1" applyAlignment="1">
      <alignment horizontal="center" shrinkToFit="1"/>
    </xf>
    <xf numFmtId="0" fontId="91" fillId="27" borderId="25" xfId="0" applyFont="1" applyFill="1" applyBorder="1" applyAlignment="1">
      <alignment horizontal="center"/>
    </xf>
    <xf numFmtId="0" fontId="91" fillId="27" borderId="17" xfId="0" applyFont="1" applyFill="1" applyBorder="1" applyAlignment="1">
      <alignment horizontal="center"/>
    </xf>
    <xf numFmtId="0" fontId="91" fillId="27" borderId="0" xfId="0" applyFont="1" applyFill="1" applyBorder="1" applyAlignment="1">
      <alignment horizontal="center"/>
    </xf>
    <xf numFmtId="0" fontId="91" fillId="27" borderId="20" xfId="0" applyFont="1" applyFill="1" applyBorder="1" applyAlignment="1">
      <alignment horizontal="center"/>
    </xf>
    <xf numFmtId="0" fontId="91" fillId="27" borderId="25" xfId="0" applyFont="1" applyFill="1" applyBorder="1" applyAlignment="1">
      <alignment horizontal="center" wrapText="1"/>
    </xf>
    <xf numFmtId="0" fontId="91" fillId="27" borderId="22" xfId="0" applyFont="1" applyFill="1" applyBorder="1" applyAlignment="1">
      <alignment horizontal="center"/>
    </xf>
    <xf numFmtId="0" fontId="91" fillId="0" borderId="10" xfId="0" applyFont="1" applyFill="1" applyBorder="1" applyAlignment="1" applyProtection="1">
      <alignment vertical="center"/>
    </xf>
    <xf numFmtId="0" fontId="90" fillId="0" borderId="10" xfId="0" applyFont="1" applyFill="1" applyBorder="1" applyAlignment="1" applyProtection="1">
      <alignment vertical="center"/>
    </xf>
    <xf numFmtId="0" fontId="91" fillId="0" borderId="0" xfId="0" applyFont="1" applyAlignment="1">
      <alignment horizontal="right" vertical="center"/>
    </xf>
    <xf numFmtId="0" fontId="96" fillId="27" borderId="0" xfId="0" applyFont="1" applyFill="1" applyAlignment="1">
      <alignment horizontal="center" vertical="top"/>
    </xf>
    <xf numFmtId="0" fontId="96" fillId="27" borderId="0" xfId="0" applyFont="1" applyFill="1" applyAlignment="1">
      <alignment horizontal="center" vertical="center"/>
    </xf>
    <xf numFmtId="0" fontId="0" fillId="27" borderId="51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96" fillId="27" borderId="51" xfId="0" applyFont="1" applyFill="1" applyBorder="1" applyAlignment="1">
      <alignment horizontal="center" vertical="top"/>
    </xf>
    <xf numFmtId="0" fontId="96" fillId="27" borderId="51" xfId="0" applyFont="1" applyFill="1" applyBorder="1" applyAlignment="1">
      <alignment horizontal="center" vertical="top" shrinkToFit="1"/>
    </xf>
    <xf numFmtId="0" fontId="96" fillId="27" borderId="32" xfId="0" applyFont="1" applyFill="1" applyBorder="1" applyAlignment="1">
      <alignment horizontal="center" vertical="top"/>
    </xf>
    <xf numFmtId="0" fontId="96" fillId="27" borderId="22" xfId="0" applyFont="1" applyFill="1" applyBorder="1" applyAlignment="1">
      <alignment horizontal="center" vertical="top"/>
    </xf>
    <xf numFmtId="0" fontId="96" fillId="27" borderId="22" xfId="0" applyFont="1" applyFill="1" applyBorder="1" applyAlignment="1">
      <alignment horizontal="center" vertical="top" shrinkToFit="1"/>
    </xf>
    <xf numFmtId="0" fontId="96" fillId="27" borderId="0" xfId="0" applyFont="1" applyFill="1" applyBorder="1" applyAlignment="1">
      <alignment horizontal="center" vertical="top"/>
    </xf>
    <xf numFmtId="0" fontId="96" fillId="27" borderId="17" xfId="0" applyFont="1" applyFill="1" applyBorder="1" applyAlignment="1">
      <alignment vertical="top"/>
    </xf>
    <xf numFmtId="0" fontId="93" fillId="27" borderId="16" xfId="0" applyFont="1" applyFill="1" applyBorder="1" applyAlignment="1">
      <alignment horizontal="center"/>
    </xf>
    <xf numFmtId="0" fontId="96" fillId="27" borderId="30" xfId="0" applyFont="1" applyFill="1" applyBorder="1" applyAlignment="1">
      <alignment horizontal="center" vertical="top"/>
    </xf>
    <xf numFmtId="0" fontId="96" fillId="27" borderId="17" xfId="0" applyFont="1" applyFill="1" applyBorder="1" applyAlignment="1"/>
    <xf numFmtId="0" fontId="96" fillId="27" borderId="20" xfId="0" applyFont="1" applyFill="1" applyBorder="1" applyAlignment="1"/>
    <xf numFmtId="0" fontId="96" fillId="27" borderId="30" xfId="0" applyFont="1" applyFill="1" applyBorder="1" applyAlignment="1">
      <alignment horizontal="center" vertical="top"/>
    </xf>
    <xf numFmtId="0" fontId="96" fillId="27" borderId="26" xfId="0" applyFont="1" applyFill="1" applyBorder="1" applyAlignment="1">
      <alignment horizontal="center" vertical="top"/>
    </xf>
    <xf numFmtId="0" fontId="96" fillId="27" borderId="24" xfId="0" applyFont="1" applyFill="1" applyBorder="1" applyAlignment="1">
      <alignment horizontal="center" vertical="top"/>
    </xf>
    <xf numFmtId="0" fontId="96" fillId="27" borderId="22" xfId="0" applyFont="1" applyFill="1" applyBorder="1" applyAlignment="1">
      <alignment horizontal="center"/>
    </xf>
    <xf numFmtId="0" fontId="91" fillId="0" borderId="0" xfId="402" applyFont="1" applyFill="1" applyBorder="1" applyAlignment="1">
      <alignment vertical="center"/>
    </xf>
    <xf numFmtId="0" fontId="90" fillId="0" borderId="0" xfId="402" applyFont="1" applyFill="1" applyBorder="1" applyAlignment="1">
      <alignment vertical="center"/>
    </xf>
    <xf numFmtId="0" fontId="129" fillId="27" borderId="18" xfId="0" applyFont="1" applyFill="1" applyBorder="1" applyAlignment="1">
      <alignment horizontal="center" vertical="center" wrapText="1"/>
    </xf>
    <xf numFmtId="0" fontId="129" fillId="27" borderId="19" xfId="0" applyFont="1" applyFill="1" applyBorder="1" applyAlignment="1">
      <alignment horizontal="center" vertical="center" wrapText="1"/>
    </xf>
    <xf numFmtId="0" fontId="129" fillId="27" borderId="17" xfId="0" applyFont="1" applyFill="1" applyBorder="1" applyAlignment="1">
      <alignment horizontal="center" vertical="center" wrapText="1"/>
    </xf>
    <xf numFmtId="0" fontId="129" fillId="27" borderId="20" xfId="0" applyFont="1" applyFill="1" applyBorder="1" applyAlignment="1">
      <alignment horizontal="center" vertical="center" wrapText="1"/>
    </xf>
    <xf numFmtId="0" fontId="129" fillId="27" borderId="0" xfId="0" applyFont="1" applyFill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distributed" vertical="center"/>
    </xf>
    <xf numFmtId="0" fontId="137" fillId="0" borderId="0" xfId="0" applyFont="1">
      <alignment vertical="center"/>
    </xf>
    <xf numFmtId="0" fontId="96" fillId="27" borderId="31" xfId="0" applyFont="1" applyFill="1" applyBorder="1" applyAlignment="1">
      <alignment horizontal="center" vertical="center" shrinkToFit="1"/>
    </xf>
    <xf numFmtId="0" fontId="99" fillId="27" borderId="20" xfId="0" applyFont="1" applyFill="1" applyBorder="1" applyAlignment="1">
      <alignment horizontal="center" vertical="center" shrinkToFit="1"/>
    </xf>
    <xf numFmtId="0" fontId="96" fillId="27" borderId="20" xfId="0" applyFont="1" applyFill="1" applyBorder="1" applyAlignment="1">
      <alignment horizontal="center" vertical="center" shrinkToFit="1"/>
    </xf>
    <xf numFmtId="0" fontId="96" fillId="27" borderId="17" xfId="0" applyFont="1" applyFill="1" applyBorder="1" applyAlignment="1">
      <alignment horizontal="centerContinuous" vertical="center" shrinkToFit="1"/>
    </xf>
    <xf numFmtId="41" fontId="96" fillId="28" borderId="0" xfId="396" applyFont="1" applyFill="1" applyAlignment="1" applyProtection="1">
      <alignment horizontal="right" vertical="center"/>
    </xf>
    <xf numFmtId="41" fontId="98" fillId="28" borderId="0" xfId="396" applyFont="1" applyFill="1" applyAlignment="1" applyProtection="1">
      <alignment horizontal="right" vertical="center"/>
    </xf>
    <xf numFmtId="41" fontId="96" fillId="28" borderId="0" xfId="396" applyFont="1" applyFill="1" applyAlignment="1">
      <alignment horizontal="right"/>
    </xf>
    <xf numFmtId="41" fontId="96" fillId="28" borderId="0" xfId="397" applyNumberFormat="1" applyFont="1" applyFill="1" applyBorder="1" applyAlignment="1" applyProtection="1">
      <alignment horizontal="right" vertical="center"/>
      <protection locked="0"/>
    </xf>
    <xf numFmtId="41" fontId="113" fillId="28" borderId="0" xfId="398" applyFont="1" applyFill="1" applyBorder="1" applyAlignment="1">
      <alignment horizontal="right" vertical="center"/>
    </xf>
    <xf numFmtId="41" fontId="96" fillId="28" borderId="0" xfId="396" applyFont="1" applyFill="1" applyAlignment="1"/>
    <xf numFmtId="41" fontId="96" fillId="28" borderId="70" xfId="396" applyFont="1" applyFill="1" applyBorder="1" applyAlignment="1" applyProtection="1">
      <alignment horizontal="right"/>
      <protection locked="0"/>
    </xf>
    <xf numFmtId="41" fontId="96" fillId="28" borderId="70" xfId="396" applyFont="1" applyFill="1" applyBorder="1" applyAlignment="1" applyProtection="1">
      <protection locked="0"/>
    </xf>
    <xf numFmtId="41" fontId="96" fillId="28" borderId="70" xfId="396" applyFont="1" applyFill="1" applyBorder="1" applyAlignment="1"/>
    <xf numFmtId="41" fontId="96" fillId="28" borderId="70" xfId="397" applyNumberFormat="1" applyFont="1" applyFill="1" applyBorder="1" applyAlignment="1" applyProtection="1">
      <alignment vertical="center"/>
      <protection locked="0"/>
    </xf>
    <xf numFmtId="0" fontId="91" fillId="27" borderId="16" xfId="0" applyFont="1" applyFill="1" applyBorder="1" applyAlignment="1">
      <alignment horizontal="center" shrinkToFit="1"/>
    </xf>
    <xf numFmtId="176" fontId="122" fillId="28" borderId="0" xfId="0" applyNumberFormat="1" applyFont="1" applyFill="1" applyAlignment="1">
      <alignment horizontal="center" vertical="center"/>
    </xf>
    <xf numFmtId="176" fontId="122" fillId="28" borderId="0" xfId="0" applyNumberFormat="1" applyFont="1" applyFill="1">
      <alignment vertical="center"/>
    </xf>
    <xf numFmtId="176" fontId="113" fillId="28" borderId="0" xfId="0" applyNumberFormat="1" applyFont="1" applyFill="1">
      <alignment vertical="center"/>
    </xf>
    <xf numFmtId="176" fontId="124" fillId="28" borderId="0" xfId="0" applyNumberFormat="1" applyFont="1" applyFill="1" applyAlignment="1">
      <alignment horizontal="center" vertical="center"/>
    </xf>
    <xf numFmtId="176" fontId="124" fillId="28" borderId="0" xfId="0" applyNumberFormat="1" applyFont="1" applyFill="1">
      <alignment vertical="center"/>
    </xf>
    <xf numFmtId="176" fontId="114" fillId="28" borderId="0" xfId="0" applyNumberFormat="1" applyFont="1" applyFill="1">
      <alignment vertical="center"/>
    </xf>
    <xf numFmtId="176" fontId="122" fillId="28" borderId="70" xfId="0" applyNumberFormat="1" applyFont="1" applyFill="1" applyBorder="1" applyAlignment="1">
      <alignment horizontal="center" vertical="center"/>
    </xf>
    <xf numFmtId="176" fontId="96" fillId="28" borderId="0" xfId="0" applyNumberFormat="1" applyFont="1" applyFill="1" applyAlignment="1">
      <alignment horizontal="right" vertical="center"/>
    </xf>
    <xf numFmtId="176" fontId="98" fillId="28" borderId="0" xfId="308" applyNumberFormat="1" applyFont="1" applyFill="1" applyAlignment="1">
      <alignment horizontal="right" vertical="center"/>
    </xf>
    <xf numFmtId="176" fontId="114" fillId="28" borderId="0" xfId="308" applyNumberFormat="1" applyFont="1" applyFill="1" applyAlignment="1">
      <alignment horizontal="right" vertical="center"/>
    </xf>
    <xf numFmtId="176" fontId="124" fillId="28" borderId="0" xfId="308" applyNumberFormat="1" applyFont="1" applyFill="1" applyAlignment="1">
      <alignment horizontal="right" vertical="center"/>
    </xf>
    <xf numFmtId="176" fontId="113" fillId="28" borderId="0" xfId="308" applyNumberFormat="1" applyFont="1" applyFill="1" applyAlignment="1">
      <alignment horizontal="right" vertical="center"/>
    </xf>
    <xf numFmtId="176" fontId="96" fillId="28" borderId="0" xfId="308" applyNumberFormat="1" applyFont="1" applyFill="1" applyAlignment="1">
      <alignment horizontal="right" vertical="center"/>
    </xf>
    <xf numFmtId="176" fontId="96" fillId="28" borderId="20" xfId="308" applyNumberFormat="1" applyFont="1" applyFill="1" applyBorder="1" applyAlignment="1">
      <alignment horizontal="right" vertical="center"/>
    </xf>
    <xf numFmtId="0" fontId="113" fillId="27" borderId="17" xfId="0" applyFont="1" applyFill="1" applyBorder="1" applyAlignment="1">
      <alignment horizontal="centerContinuous" vertical="center"/>
    </xf>
    <xf numFmtId="0" fontId="113" fillId="27" borderId="18" xfId="0" applyFont="1" applyFill="1" applyBorder="1" applyAlignment="1">
      <alignment horizontal="centerContinuous" vertical="center"/>
    </xf>
    <xf numFmtId="0" fontId="96" fillId="0" borderId="17" xfId="308" applyFont="1" applyFill="1" applyBorder="1" applyAlignment="1" applyProtection="1">
      <alignment horizontal="distributed" vertical="center" wrapText="1"/>
    </xf>
    <xf numFmtId="0" fontId="96" fillId="0" borderId="72" xfId="308" applyFont="1" applyFill="1" applyBorder="1" applyAlignment="1" applyProtection="1">
      <alignment horizontal="distributed" vertical="center" wrapText="1"/>
    </xf>
    <xf numFmtId="0" fontId="93" fillId="27" borderId="0" xfId="0" applyFont="1" applyFill="1" applyAlignment="1">
      <alignment horizontal="center" vertical="center"/>
    </xf>
    <xf numFmtId="0" fontId="106" fillId="28" borderId="0" xfId="0" applyFont="1" applyFill="1" applyAlignment="1">
      <alignment horizontal="center" vertical="center" wrapText="1" shrinkToFit="1"/>
    </xf>
    <xf numFmtId="41" fontId="96" fillId="28" borderId="0" xfId="396" applyFont="1" applyFill="1" applyBorder="1" applyAlignment="1">
      <alignment vertical="center"/>
    </xf>
    <xf numFmtId="41" fontId="96" fillId="28" borderId="0" xfId="396" applyFont="1" applyFill="1" applyBorder="1" applyAlignment="1" applyProtection="1">
      <alignment vertical="center"/>
      <protection locked="0"/>
    </xf>
    <xf numFmtId="41" fontId="96" fillId="28" borderId="0" xfId="396" applyFont="1" applyFill="1" applyBorder="1" applyAlignment="1" applyProtection="1">
      <alignment vertical="center"/>
    </xf>
    <xf numFmtId="41" fontId="96" fillId="28" borderId="20" xfId="396" applyFont="1" applyFill="1" applyBorder="1" applyAlignment="1" applyProtection="1">
      <alignment horizontal="center" vertical="center"/>
    </xf>
    <xf numFmtId="41" fontId="98" fillId="0" borderId="0" xfId="396" applyFont="1" applyAlignment="1"/>
    <xf numFmtId="41" fontId="113" fillId="28" borderId="0" xfId="396" applyFont="1" applyFill="1" applyAlignment="1" applyProtection="1">
      <alignment vertical="center"/>
    </xf>
    <xf numFmtId="41" fontId="96" fillId="28" borderId="0" xfId="396" applyFont="1" applyFill="1" applyAlignment="1" applyProtection="1">
      <alignment vertical="center"/>
    </xf>
    <xf numFmtId="41" fontId="98" fillId="28" borderId="0" xfId="396" applyFont="1" applyFill="1" applyAlignment="1" applyProtection="1">
      <alignment vertical="center"/>
    </xf>
    <xf numFmtId="41" fontId="96" fillId="28" borderId="0" xfId="396" applyFont="1" applyFill="1" applyBorder="1" applyAlignment="1" applyProtection="1">
      <alignment horizontal="right" vertical="center"/>
    </xf>
    <xf numFmtId="0" fontId="96" fillId="28" borderId="0" xfId="0" applyFont="1" applyFill="1" applyAlignment="1">
      <alignment horizontal="right"/>
    </xf>
    <xf numFmtId="41" fontId="96" fillId="28" borderId="70" xfId="396" applyFont="1" applyFill="1" applyBorder="1" applyAlignment="1" applyProtection="1">
      <alignment vertical="center"/>
    </xf>
    <xf numFmtId="41" fontId="96" fillId="28" borderId="70" xfId="396" applyFont="1" applyFill="1" applyBorder="1" applyAlignment="1" applyProtection="1">
      <alignment horizontal="right" vertical="center"/>
    </xf>
    <xf numFmtId="0" fontId="98" fillId="0" borderId="71" xfId="0" applyFont="1" applyFill="1" applyBorder="1" applyAlignment="1" applyProtection="1">
      <alignment horizontal="center" vertical="center"/>
    </xf>
    <xf numFmtId="41" fontId="98" fillId="0" borderId="70" xfId="396" applyFont="1" applyFill="1" applyBorder="1" applyAlignment="1" applyProtection="1">
      <alignment horizontal="right" vertical="center"/>
      <protection locked="0"/>
    </xf>
    <xf numFmtId="41" fontId="98" fillId="0" borderId="70" xfId="396" applyFont="1" applyFill="1" applyBorder="1" applyAlignment="1" applyProtection="1">
      <alignment horizontal="right" vertical="center"/>
    </xf>
    <xf numFmtId="41" fontId="98" fillId="0" borderId="70" xfId="396" applyFont="1" applyBorder="1" applyAlignment="1">
      <alignment horizontal="right" vertical="center"/>
    </xf>
    <xf numFmtId="0" fontId="73" fillId="0" borderId="0" xfId="0" applyFont="1" applyFill="1" applyAlignment="1">
      <alignment vertical="top"/>
    </xf>
    <xf numFmtId="41" fontId="98" fillId="28" borderId="0" xfId="396" applyFont="1" applyFill="1" applyAlignment="1">
      <alignment horizontal="right" vertical="center"/>
    </xf>
    <xf numFmtId="0" fontId="91" fillId="27" borderId="20" xfId="0" applyFont="1" applyFill="1" applyBorder="1">
      <alignment vertical="center"/>
    </xf>
    <xf numFmtId="0" fontId="91" fillId="27" borderId="59" xfId="0" applyFont="1" applyFill="1" applyBorder="1" applyAlignment="1">
      <alignment horizontal="center" vertical="center"/>
    </xf>
    <xf numFmtId="0" fontId="96" fillId="27" borderId="59" xfId="0" applyFont="1" applyFill="1" applyBorder="1" applyAlignment="1">
      <alignment horizontal="center" wrapText="1"/>
    </xf>
    <xf numFmtId="0" fontId="91" fillId="23" borderId="0" xfId="0" applyFont="1" applyFill="1" applyBorder="1" applyAlignment="1">
      <alignment horizontal="left" vertical="center" shrinkToFit="1"/>
    </xf>
    <xf numFmtId="0" fontId="91" fillId="23" borderId="10" xfId="0" applyFont="1" applyFill="1" applyBorder="1" applyAlignment="1">
      <alignment horizontal="left" vertical="center" shrinkToFit="1"/>
    </xf>
    <xf numFmtId="0" fontId="73" fillId="0" borderId="0" xfId="0" applyFont="1" applyFill="1" applyBorder="1" applyAlignment="1">
      <alignment vertical="top"/>
    </xf>
    <xf numFmtId="0" fontId="85" fillId="0" borderId="0" xfId="0" applyFont="1" applyAlignment="1">
      <alignment vertical="top"/>
    </xf>
    <xf numFmtId="0" fontId="91" fillId="0" borderId="10" xfId="0" applyFont="1" applyFill="1" applyBorder="1" applyAlignment="1">
      <alignment horizontal="right" vertical="center"/>
    </xf>
    <xf numFmtId="0" fontId="113" fillId="27" borderId="51" xfId="0" applyFont="1" applyFill="1" applyBorder="1" applyAlignment="1">
      <alignment horizontal="center" vertical="center" wrapText="1"/>
    </xf>
    <xf numFmtId="176" fontId="113" fillId="0" borderId="56" xfId="0" applyNumberFormat="1" applyFont="1" applyFill="1" applyBorder="1" applyAlignment="1">
      <alignment horizontal="right" vertical="center"/>
    </xf>
    <xf numFmtId="176" fontId="113" fillId="0" borderId="0" xfId="0" applyNumberFormat="1" applyFont="1" applyFill="1" applyBorder="1" applyAlignment="1">
      <alignment horizontal="right" vertical="center"/>
    </xf>
    <xf numFmtId="0" fontId="93" fillId="27" borderId="18" xfId="0" applyFont="1" applyFill="1" applyBorder="1" applyAlignment="1">
      <alignment horizontal="center" vertical="center"/>
    </xf>
    <xf numFmtId="0" fontId="93" fillId="27" borderId="19" xfId="0" applyFont="1" applyFill="1" applyBorder="1" applyAlignment="1">
      <alignment horizontal="center" vertical="center"/>
    </xf>
    <xf numFmtId="0" fontId="93" fillId="27" borderId="21" xfId="0" applyFont="1" applyFill="1" applyBorder="1" applyAlignment="1">
      <alignment horizontal="center" vertical="center"/>
    </xf>
    <xf numFmtId="0" fontId="93" fillId="27" borderId="17" xfId="0" applyFont="1" applyFill="1" applyBorder="1" applyAlignment="1">
      <alignment horizontal="center" vertical="center"/>
    </xf>
    <xf numFmtId="0" fontId="93" fillId="27" borderId="20" xfId="0" applyFont="1" applyFill="1" applyBorder="1" applyAlignment="1">
      <alignment horizontal="center" vertical="center"/>
    </xf>
    <xf numFmtId="0" fontId="93" fillId="27" borderId="19" xfId="0" applyFont="1" applyFill="1" applyBorder="1" applyAlignment="1">
      <alignment horizontal="center"/>
    </xf>
    <xf numFmtId="0" fontId="96" fillId="28" borderId="0" xfId="0" applyFont="1" applyFill="1">
      <alignment vertical="center"/>
    </xf>
    <xf numFmtId="0" fontId="91" fillId="28" borderId="0" xfId="0" applyFont="1" applyFill="1">
      <alignment vertical="center"/>
    </xf>
    <xf numFmtId="0" fontId="96" fillId="27" borderId="30" xfId="0" applyFont="1" applyFill="1" applyBorder="1" applyAlignment="1">
      <alignment vertical="center"/>
    </xf>
    <xf numFmtId="0" fontId="96" fillId="27" borderId="0" xfId="0" applyFont="1" applyFill="1" applyAlignment="1">
      <alignment vertical="center"/>
    </xf>
    <xf numFmtId="0" fontId="96" fillId="27" borderId="22" xfId="0" applyFont="1" applyFill="1" applyBorder="1" applyAlignment="1">
      <alignment vertical="center"/>
    </xf>
    <xf numFmtId="0" fontId="93" fillId="27" borderId="17" xfId="0" applyFont="1" applyFill="1" applyBorder="1" applyAlignment="1">
      <alignment vertical="center"/>
    </xf>
    <xf numFmtId="0" fontId="93" fillId="27" borderId="22" xfId="0" applyFont="1" applyFill="1" applyBorder="1" applyAlignment="1">
      <alignment vertical="center"/>
    </xf>
    <xf numFmtId="0" fontId="93" fillId="27" borderId="20" xfId="0" applyFont="1" applyFill="1" applyBorder="1" applyAlignment="1">
      <alignment vertical="center"/>
    </xf>
    <xf numFmtId="0" fontId="96" fillId="27" borderId="19" xfId="0" applyFont="1" applyFill="1" applyBorder="1" applyAlignment="1">
      <alignment vertical="center"/>
    </xf>
    <xf numFmtId="0" fontId="93" fillId="27" borderId="0" xfId="0" applyFont="1" applyFill="1" applyAlignment="1">
      <alignment vertical="center"/>
    </xf>
    <xf numFmtId="0" fontId="96" fillId="27" borderId="21" xfId="0" applyFont="1" applyFill="1" applyBorder="1" applyAlignment="1">
      <alignment vertical="center"/>
    </xf>
    <xf numFmtId="0" fontId="91" fillId="27" borderId="0" xfId="0" applyFont="1" applyFill="1" applyAlignment="1">
      <alignment horizontal="center" vertical="center"/>
    </xf>
    <xf numFmtId="0" fontId="91" fillId="27" borderId="61" xfId="0" applyFont="1" applyFill="1" applyBorder="1" applyAlignment="1">
      <alignment horizontal="center" vertical="center"/>
    </xf>
    <xf numFmtId="0" fontId="91" fillId="27" borderId="60" xfId="0" applyFont="1" applyFill="1" applyBorder="1" applyAlignment="1">
      <alignment horizontal="center" vertical="center"/>
    </xf>
    <xf numFmtId="0" fontId="91" fillId="27" borderId="51" xfId="0" applyFont="1" applyFill="1" applyBorder="1" applyAlignment="1">
      <alignment horizontal="center" vertical="center"/>
    </xf>
    <xf numFmtId="0" fontId="91" fillId="27" borderId="62" xfId="0" applyFont="1" applyFill="1" applyBorder="1" applyAlignment="1">
      <alignment horizontal="center" vertical="center"/>
    </xf>
    <xf numFmtId="0" fontId="91" fillId="27" borderId="30" xfId="0" applyFont="1" applyFill="1" applyBorder="1" applyAlignment="1">
      <alignment horizontal="center" vertical="center"/>
    </xf>
    <xf numFmtId="41" fontId="98" fillId="0" borderId="10" xfId="396" applyFont="1" applyFill="1" applyBorder="1" applyAlignment="1">
      <alignment horizontal="center" vertical="center"/>
    </xf>
    <xf numFmtId="0" fontId="137" fillId="0" borderId="0" xfId="0" applyFont="1" applyAlignment="1">
      <alignment horizontal="left" vertical="top"/>
    </xf>
    <xf numFmtId="0" fontId="126" fillId="0" borderId="0" xfId="0" applyFont="1" applyBorder="1" applyAlignment="1">
      <alignment horizontal="center" vertical="center"/>
    </xf>
    <xf numFmtId="0" fontId="138" fillId="28" borderId="30" xfId="0" applyFont="1" applyFill="1" applyBorder="1" applyAlignment="1">
      <alignment horizontal="left" vertical="center" wrapText="1"/>
    </xf>
    <xf numFmtId="0" fontId="136" fillId="28" borderId="30" xfId="0" applyFont="1" applyFill="1" applyBorder="1" applyAlignment="1">
      <alignment horizontal="left" vertical="center" wrapText="1"/>
    </xf>
    <xf numFmtId="0" fontId="87" fillId="0" borderId="0" xfId="0" applyFont="1" applyBorder="1" applyAlignment="1">
      <alignment horizontal="center" vertical="top"/>
    </xf>
    <xf numFmtId="0" fontId="93" fillId="27" borderId="18" xfId="0" applyFont="1" applyFill="1" applyBorder="1" applyAlignment="1">
      <alignment horizontal="center"/>
    </xf>
    <xf numFmtId="0" fontId="93" fillId="27" borderId="19" xfId="0" applyFont="1" applyFill="1" applyBorder="1" applyAlignment="1">
      <alignment horizontal="center"/>
    </xf>
    <xf numFmtId="0" fontId="0" fillId="27" borderId="27" xfId="0" applyFont="1" applyFill="1" applyBorder="1" applyAlignment="1">
      <alignment horizontal="center" shrinkToFit="1"/>
    </xf>
    <xf numFmtId="0" fontId="0" fillId="27" borderId="29" xfId="0" applyFont="1" applyFill="1" applyBorder="1" applyAlignment="1">
      <alignment horizontal="center" shrinkToFit="1"/>
    </xf>
    <xf numFmtId="0" fontId="0" fillId="27" borderId="28" xfId="0" applyFont="1" applyFill="1" applyBorder="1" applyAlignment="1">
      <alignment horizontal="center" shrinkToFit="1"/>
    </xf>
    <xf numFmtId="0" fontId="93" fillId="27" borderId="17" xfId="0" applyFont="1" applyFill="1" applyBorder="1" applyAlignment="1">
      <alignment horizontal="center"/>
    </xf>
    <xf numFmtId="0" fontId="93" fillId="27" borderId="2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right" vertical="center"/>
    </xf>
    <xf numFmtId="0" fontId="96" fillId="27" borderId="52" xfId="0" applyFont="1" applyFill="1" applyBorder="1" applyAlignment="1">
      <alignment horizontal="center" vertical="center" shrinkToFit="1"/>
    </xf>
    <xf numFmtId="0" fontId="96" fillId="27" borderId="33" xfId="0" applyFont="1" applyFill="1" applyBorder="1" applyAlignment="1">
      <alignment horizontal="center" vertical="center" shrinkToFit="1"/>
    </xf>
    <xf numFmtId="0" fontId="96" fillId="27" borderId="34" xfId="0" applyFont="1" applyFill="1" applyBorder="1" applyAlignment="1">
      <alignment horizontal="center" vertical="center" shrinkToFit="1"/>
    </xf>
    <xf numFmtId="0" fontId="96" fillId="27" borderId="52" xfId="0" applyFont="1" applyFill="1" applyBorder="1" applyAlignment="1">
      <alignment horizontal="center" vertical="center"/>
    </xf>
    <xf numFmtId="0" fontId="96" fillId="27" borderId="33" xfId="0" applyFont="1" applyFill="1" applyBorder="1" applyAlignment="1">
      <alignment horizontal="center" vertical="center"/>
    </xf>
    <xf numFmtId="0" fontId="96" fillId="27" borderId="34" xfId="0" applyFont="1" applyFill="1" applyBorder="1" applyAlignment="1">
      <alignment horizontal="center" vertical="center"/>
    </xf>
    <xf numFmtId="0" fontId="96" fillId="27" borderId="27" xfId="0" applyFont="1" applyFill="1" applyBorder="1" applyAlignment="1">
      <alignment horizontal="center" vertical="center" shrinkToFit="1"/>
    </xf>
    <xf numFmtId="0" fontId="96" fillId="27" borderId="29" xfId="0" applyFont="1" applyFill="1" applyBorder="1" applyAlignment="1">
      <alignment horizontal="center" vertical="center" shrinkToFit="1"/>
    </xf>
    <xf numFmtId="0" fontId="96" fillId="27" borderId="28" xfId="0" applyFont="1" applyFill="1" applyBorder="1" applyAlignment="1">
      <alignment horizontal="center" vertical="center" shrinkToFit="1"/>
    </xf>
    <xf numFmtId="0" fontId="96" fillId="27" borderId="32" xfId="0" applyFont="1" applyFill="1" applyBorder="1" applyAlignment="1">
      <alignment horizontal="center" vertical="top"/>
    </xf>
    <xf numFmtId="0" fontId="96" fillId="27" borderId="31" xfId="0" applyFont="1" applyFill="1" applyBorder="1" applyAlignment="1">
      <alignment horizontal="center" vertical="top"/>
    </xf>
    <xf numFmtId="0" fontId="93" fillId="27" borderId="17" xfId="0" applyFont="1" applyFill="1" applyBorder="1" applyAlignment="1">
      <alignment horizontal="center" vertical="center"/>
    </xf>
    <xf numFmtId="0" fontId="93" fillId="27" borderId="20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left" vertical="top"/>
    </xf>
    <xf numFmtId="0" fontId="137" fillId="0" borderId="0" xfId="0" applyFont="1" applyFill="1" applyBorder="1" applyAlignment="1">
      <alignment horizontal="left" vertical="top" wrapText="1"/>
    </xf>
    <xf numFmtId="0" fontId="126" fillId="0" borderId="0" xfId="0" applyFont="1" applyAlignment="1">
      <alignment horizontal="center" vertical="top"/>
    </xf>
    <xf numFmtId="0" fontId="121" fillId="0" borderId="0" xfId="0" applyFont="1" applyAlignment="1">
      <alignment horizontal="center" vertical="top"/>
    </xf>
    <xf numFmtId="0" fontId="96" fillId="0" borderId="0" xfId="0" applyFont="1" applyAlignment="1"/>
    <xf numFmtId="0" fontId="96" fillId="0" borderId="0" xfId="0" applyFont="1" applyAlignment="1">
      <alignment horizontal="right"/>
    </xf>
    <xf numFmtId="0" fontId="99" fillId="27" borderId="32" xfId="0" applyFont="1" applyFill="1" applyBorder="1" applyAlignment="1">
      <alignment horizontal="center" vertical="center"/>
    </xf>
    <xf numFmtId="0" fontId="99" fillId="27" borderId="30" xfId="0" applyFont="1" applyFill="1" applyBorder="1" applyAlignment="1">
      <alignment horizontal="center" vertical="center"/>
    </xf>
    <xf numFmtId="0" fontId="99" fillId="27" borderId="31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top"/>
    </xf>
    <xf numFmtId="0" fontId="91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right" vertical="top"/>
    </xf>
    <xf numFmtId="0" fontId="91" fillId="0" borderId="0" xfId="0" applyFont="1" applyFill="1" applyBorder="1" applyAlignment="1">
      <alignment horizontal="right" vertical="center"/>
    </xf>
    <xf numFmtId="0" fontId="122" fillId="27" borderId="67" xfId="0" applyFont="1" applyFill="1" applyBorder="1" applyAlignment="1">
      <alignment horizontal="center" vertical="center" wrapText="1"/>
    </xf>
    <xf numFmtId="0" fontId="122" fillId="27" borderId="68" xfId="0" applyFont="1" applyFill="1" applyBorder="1" applyAlignment="1">
      <alignment horizontal="center" vertical="center" wrapText="1"/>
    </xf>
    <xf numFmtId="0" fontId="125" fillId="27" borderId="46" xfId="0" applyFont="1" applyFill="1" applyBorder="1" applyAlignment="1">
      <alignment horizontal="center" vertical="center" wrapText="1"/>
    </xf>
    <xf numFmtId="0" fontId="125" fillId="27" borderId="42" xfId="0" applyFont="1" applyFill="1" applyBorder="1" applyAlignment="1">
      <alignment horizontal="center" vertical="center" wrapText="1"/>
    </xf>
    <xf numFmtId="0" fontId="122" fillId="27" borderId="69" xfId="0" applyFont="1" applyFill="1" applyBorder="1" applyAlignment="1">
      <alignment horizontal="center" vertical="center" wrapText="1"/>
    </xf>
    <xf numFmtId="0" fontId="125" fillId="27" borderId="0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top"/>
    </xf>
    <xf numFmtId="0" fontId="137" fillId="0" borderId="10" xfId="0" applyFont="1" applyFill="1" applyBorder="1" applyAlignment="1">
      <alignment horizontal="left" vertical="center"/>
    </xf>
    <xf numFmtId="0" fontId="137" fillId="0" borderId="10" xfId="0" applyFont="1" applyFill="1" applyBorder="1" applyAlignment="1">
      <alignment horizontal="right" vertical="center"/>
    </xf>
    <xf numFmtId="0" fontId="125" fillId="27" borderId="43" xfId="0" applyFont="1" applyFill="1" applyBorder="1" applyAlignment="1">
      <alignment horizontal="center" vertical="center" wrapText="1"/>
    </xf>
    <xf numFmtId="0" fontId="125" fillId="27" borderId="44" xfId="0" applyFont="1" applyFill="1" applyBorder="1" applyAlignment="1">
      <alignment horizontal="center" vertical="center" wrapText="1"/>
    </xf>
    <xf numFmtId="0" fontId="129" fillId="27" borderId="47" xfId="0" applyFont="1" applyFill="1" applyBorder="1" applyAlignment="1">
      <alignment horizontal="center" vertical="center"/>
    </xf>
    <xf numFmtId="0" fontId="129" fillId="27" borderId="44" xfId="0" applyFont="1" applyFill="1" applyBorder="1" applyAlignment="1">
      <alignment horizontal="center" vertical="center"/>
    </xf>
    <xf numFmtId="0" fontId="122" fillId="27" borderId="49" xfId="0" applyFont="1" applyFill="1" applyBorder="1" applyAlignment="1">
      <alignment horizontal="center" vertical="center" wrapText="1"/>
    </xf>
    <xf numFmtId="0" fontId="122" fillId="27" borderId="30" xfId="0" applyFont="1" applyFill="1" applyBorder="1" applyAlignment="1">
      <alignment horizontal="center" vertical="center" wrapText="1"/>
    </xf>
    <xf numFmtId="0" fontId="122" fillId="27" borderId="48" xfId="0" applyFont="1" applyFill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top"/>
    </xf>
    <xf numFmtId="0" fontId="121" fillId="0" borderId="0" xfId="0" applyFont="1" applyBorder="1" applyAlignment="1">
      <alignment horizontal="center" vertical="top"/>
    </xf>
    <xf numFmtId="0" fontId="127" fillId="0" borderId="0" xfId="0" applyFont="1" applyFill="1" applyBorder="1" applyAlignment="1">
      <alignment horizontal="center" vertical="top"/>
    </xf>
    <xf numFmtId="0" fontId="148" fillId="0" borderId="0" xfId="0" applyFont="1" applyFill="1" applyBorder="1" applyAlignment="1">
      <alignment horizontal="center" vertical="top"/>
    </xf>
    <xf numFmtId="0" fontId="129" fillId="27" borderId="46" xfId="0" applyFont="1" applyFill="1" applyBorder="1" applyAlignment="1">
      <alignment horizontal="center" vertical="center"/>
    </xf>
    <xf numFmtId="0" fontId="129" fillId="27" borderId="4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right" vertical="center"/>
    </xf>
    <xf numFmtId="0" fontId="91" fillId="0" borderId="21" xfId="0" applyFont="1" applyFill="1" applyBorder="1" applyAlignment="1">
      <alignment horizontal="left" vertical="center"/>
    </xf>
    <xf numFmtId="0" fontId="137" fillId="0" borderId="30" xfId="0" applyFont="1" applyFill="1" applyBorder="1" applyAlignment="1">
      <alignment horizontal="left" vertical="center"/>
    </xf>
    <xf numFmtId="0" fontId="125" fillId="27" borderId="47" xfId="0" applyFont="1" applyFill="1" applyBorder="1" applyAlignment="1">
      <alignment horizontal="center" vertical="center" wrapText="1"/>
    </xf>
    <xf numFmtId="0" fontId="137" fillId="0" borderId="30" xfId="0" applyFont="1" applyFill="1" applyBorder="1" applyAlignment="1">
      <alignment horizontal="left" vertical="center" wrapText="1"/>
    </xf>
    <xf numFmtId="0" fontId="129" fillId="27" borderId="18" xfId="0" applyFont="1" applyFill="1" applyBorder="1" applyAlignment="1">
      <alignment horizontal="center" vertical="center" wrapText="1"/>
    </xf>
    <xf numFmtId="0" fontId="129" fillId="27" borderId="19" xfId="0" applyFont="1" applyFill="1" applyBorder="1" applyAlignment="1">
      <alignment horizontal="center" vertical="center" wrapText="1"/>
    </xf>
    <xf numFmtId="0" fontId="129" fillId="27" borderId="17" xfId="0" applyFont="1" applyFill="1" applyBorder="1" applyAlignment="1">
      <alignment horizontal="center" vertical="center" wrapText="1"/>
    </xf>
    <xf numFmtId="0" fontId="129" fillId="27" borderId="2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left" vertical="center"/>
    </xf>
    <xf numFmtId="0" fontId="113" fillId="27" borderId="32" xfId="0" applyFont="1" applyFill="1" applyBorder="1" applyAlignment="1">
      <alignment horizontal="center" vertical="center" wrapText="1"/>
    </xf>
    <xf numFmtId="0" fontId="113" fillId="27" borderId="30" xfId="0" applyFont="1" applyFill="1" applyBorder="1" applyAlignment="1">
      <alignment horizontal="center" vertical="center" wrapText="1"/>
    </xf>
    <xf numFmtId="0" fontId="129" fillId="27" borderId="0" xfId="0" applyFont="1" applyFill="1" applyBorder="1" applyAlignment="1">
      <alignment horizontal="center" vertical="center" wrapText="1"/>
    </xf>
    <xf numFmtId="0" fontId="113" fillId="27" borderId="31" xfId="0" applyFont="1" applyFill="1" applyBorder="1" applyAlignment="1">
      <alignment horizontal="center" vertical="center" wrapText="1"/>
    </xf>
    <xf numFmtId="0" fontId="14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 wrapText="1"/>
    </xf>
    <xf numFmtId="0" fontId="91" fillId="0" borderId="30" xfId="0" applyFont="1" applyFill="1" applyBorder="1" applyAlignment="1">
      <alignment horizontal="left" vertical="center"/>
    </xf>
    <xf numFmtId="0" fontId="91" fillId="28" borderId="0" xfId="0" applyFont="1" applyFill="1" applyAlignment="1">
      <alignment horizontal="left" vertical="top"/>
    </xf>
    <xf numFmtId="0" fontId="91" fillId="27" borderId="32" xfId="0" applyFont="1" applyFill="1" applyBorder="1" applyAlignment="1">
      <alignment horizontal="center" vertical="center"/>
    </xf>
    <xf numFmtId="0" fontId="91" fillId="27" borderId="31" xfId="0" applyFont="1" applyFill="1" applyBorder="1" applyAlignment="1">
      <alignment horizontal="center" vertical="center"/>
    </xf>
    <xf numFmtId="0" fontId="91" fillId="27" borderId="32" xfId="0" applyFont="1" applyFill="1" applyBorder="1" applyAlignment="1">
      <alignment horizontal="center" vertical="center" shrinkToFit="1"/>
    </xf>
    <xf numFmtId="0" fontId="91" fillId="27" borderId="30" xfId="0" applyFont="1" applyFill="1" applyBorder="1" applyAlignment="1">
      <alignment horizontal="center" vertical="center" shrinkToFit="1"/>
    </xf>
    <xf numFmtId="0" fontId="91" fillId="27" borderId="31" xfId="0" applyFont="1" applyFill="1" applyBorder="1" applyAlignment="1">
      <alignment horizontal="center" vertical="center" shrinkToFit="1"/>
    </xf>
    <xf numFmtId="0" fontId="93" fillId="27" borderId="18" xfId="0" applyFont="1" applyFill="1" applyBorder="1" applyAlignment="1">
      <alignment horizontal="center" vertical="center"/>
    </xf>
    <xf numFmtId="0" fontId="93" fillId="27" borderId="19" xfId="0" applyFont="1" applyFill="1" applyBorder="1" applyAlignment="1">
      <alignment horizontal="center" vertical="center"/>
    </xf>
    <xf numFmtId="0" fontId="93" fillId="27" borderId="21" xfId="0" applyFont="1" applyFill="1" applyBorder="1" applyAlignment="1">
      <alignment horizontal="center" vertical="center"/>
    </xf>
    <xf numFmtId="0" fontId="93" fillId="27" borderId="0" xfId="0" applyFont="1" applyFill="1" applyAlignment="1">
      <alignment horizontal="center" vertical="center"/>
    </xf>
    <xf numFmtId="0" fontId="91" fillId="27" borderId="3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91" fillId="28" borderId="0" xfId="0" applyFont="1" applyFill="1" applyAlignment="1">
      <alignment horizontal="left" vertical="center" wrapText="1"/>
    </xf>
    <xf numFmtId="0" fontId="91" fillId="27" borderId="62" xfId="0" applyFont="1" applyFill="1" applyBorder="1" applyAlignment="1">
      <alignment horizontal="center" vertical="center" wrapText="1"/>
    </xf>
    <xf numFmtId="0" fontId="91" fillId="27" borderId="61" xfId="0" applyFont="1" applyFill="1" applyBorder="1" applyAlignment="1">
      <alignment horizontal="center" vertical="center" wrapText="1"/>
    </xf>
    <xf numFmtId="0" fontId="91" fillId="27" borderId="61" xfId="0" applyFont="1" applyFill="1" applyBorder="1" applyAlignment="1">
      <alignment horizontal="center" vertical="center"/>
    </xf>
    <xf numFmtId="0" fontId="91" fillId="27" borderId="6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top"/>
    </xf>
    <xf numFmtId="0" fontId="91" fillId="0" borderId="10" xfId="0" applyFont="1" applyFill="1" applyBorder="1" applyAlignment="1">
      <alignment horizontal="left" vertical="center"/>
    </xf>
    <xf numFmtId="0" fontId="0" fillId="27" borderId="32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7" borderId="31" xfId="0" applyFill="1" applyBorder="1" applyAlignment="1">
      <alignment horizontal="center"/>
    </xf>
    <xf numFmtId="0" fontId="93" fillId="27" borderId="0" xfId="0" applyFont="1" applyFill="1" applyBorder="1" applyAlignment="1">
      <alignment horizontal="center"/>
    </xf>
    <xf numFmtId="0" fontId="0" fillId="27" borderId="32" xfId="0" applyFill="1" applyBorder="1" applyAlignment="1">
      <alignment horizontal="center" vertical="center"/>
    </xf>
    <xf numFmtId="0" fontId="0" fillId="27" borderId="31" xfId="0" applyFill="1" applyBorder="1" applyAlignment="1">
      <alignment horizontal="center" vertical="center"/>
    </xf>
    <xf numFmtId="0" fontId="99" fillId="27" borderId="17" xfId="0" applyFont="1" applyFill="1" applyBorder="1" applyAlignment="1">
      <alignment horizontal="center" vertical="center"/>
    </xf>
    <xf numFmtId="0" fontId="99" fillId="27" borderId="20" xfId="0" applyFont="1" applyFill="1" applyBorder="1" applyAlignment="1">
      <alignment horizontal="center" vertical="center"/>
    </xf>
    <xf numFmtId="0" fontId="93" fillId="27" borderId="0" xfId="0" applyFont="1" applyFill="1" applyBorder="1" applyAlignment="1">
      <alignment horizontal="center" vertical="center"/>
    </xf>
    <xf numFmtId="0" fontId="96" fillId="27" borderId="17" xfId="0" applyFont="1" applyFill="1" applyBorder="1" applyAlignment="1">
      <alignment horizontal="center"/>
    </xf>
    <xf numFmtId="0" fontId="96" fillId="27" borderId="0" xfId="0" applyFont="1" applyFill="1" applyBorder="1" applyAlignment="1">
      <alignment horizontal="center"/>
    </xf>
    <xf numFmtId="0" fontId="96" fillId="27" borderId="20" xfId="0" applyFont="1" applyFill="1" applyBorder="1" applyAlignment="1">
      <alignment horizontal="center"/>
    </xf>
    <xf numFmtId="0" fontId="0" fillId="27" borderId="17" xfId="0" applyFont="1" applyFill="1" applyBorder="1" applyAlignment="1">
      <alignment horizontal="center"/>
    </xf>
    <xf numFmtId="0" fontId="14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91" fillId="0" borderId="10" xfId="0" applyFont="1" applyBorder="1" applyAlignment="1">
      <alignment horizontal="right"/>
    </xf>
    <xf numFmtId="0" fontId="96" fillId="27" borderId="61" xfId="0" applyFont="1" applyFill="1" applyBorder="1" applyAlignment="1">
      <alignment horizontal="center"/>
    </xf>
    <xf numFmtId="0" fontId="96" fillId="27" borderId="62" xfId="0" applyFont="1" applyFill="1" applyBorder="1" applyAlignment="1">
      <alignment horizontal="center"/>
    </xf>
    <xf numFmtId="0" fontId="96" fillId="27" borderId="60" xfId="0" applyFont="1" applyFill="1" applyBorder="1" applyAlignment="1">
      <alignment horizontal="center"/>
    </xf>
    <xf numFmtId="0" fontId="0" fillId="27" borderId="61" xfId="0" applyFont="1" applyFill="1" applyBorder="1" applyAlignment="1">
      <alignment horizontal="center"/>
    </xf>
    <xf numFmtId="0" fontId="93" fillId="27" borderId="18" xfId="0" applyFont="1" applyFill="1" applyBorder="1" applyAlignment="1">
      <alignment horizontal="center" vertical="top"/>
    </xf>
    <xf numFmtId="0" fontId="93" fillId="27" borderId="19" xfId="0" applyFont="1" applyFill="1" applyBorder="1" applyAlignment="1">
      <alignment horizontal="center" vertical="top"/>
    </xf>
    <xf numFmtId="0" fontId="0" fillId="27" borderId="52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7" borderId="63" xfId="0" applyFill="1" applyBorder="1" applyAlignment="1">
      <alignment horizontal="center"/>
    </xf>
    <xf numFmtId="0" fontId="0" fillId="27" borderId="64" xfId="0" applyFill="1" applyBorder="1" applyAlignment="1">
      <alignment horizontal="center"/>
    </xf>
    <xf numFmtId="0" fontId="94" fillId="27" borderId="61" xfId="0" applyFont="1" applyFill="1" applyBorder="1" applyAlignment="1">
      <alignment horizontal="center"/>
    </xf>
    <xf numFmtId="0" fontId="94" fillId="27" borderId="60" xfId="0" applyFont="1" applyFill="1" applyBorder="1" applyAlignment="1">
      <alignment horizontal="center"/>
    </xf>
    <xf numFmtId="0" fontId="0" fillId="27" borderId="61" xfId="0" applyFill="1" applyBorder="1" applyAlignment="1">
      <alignment horizontal="center"/>
    </xf>
    <xf numFmtId="0" fontId="0" fillId="27" borderId="60" xfId="0" applyFill="1" applyBorder="1" applyAlignment="1">
      <alignment horizontal="center"/>
    </xf>
    <xf numFmtId="0" fontId="93" fillId="27" borderId="17" xfId="0" applyFont="1" applyFill="1" applyBorder="1" applyAlignment="1">
      <alignment horizontal="center" shrinkToFit="1"/>
    </xf>
    <xf numFmtId="0" fontId="93" fillId="27" borderId="20" xfId="0" applyFont="1" applyFill="1" applyBorder="1" applyAlignment="1">
      <alignment horizontal="center" shrinkToFit="1"/>
    </xf>
    <xf numFmtId="0" fontId="93" fillId="27" borderId="18" xfId="0" applyFont="1" applyFill="1" applyBorder="1" applyAlignment="1">
      <alignment horizontal="center" shrinkToFit="1"/>
    </xf>
    <xf numFmtId="0" fontId="93" fillId="27" borderId="19" xfId="0" applyFont="1" applyFill="1" applyBorder="1" applyAlignment="1">
      <alignment horizontal="center" shrinkToFit="1"/>
    </xf>
    <xf numFmtId="0" fontId="93" fillId="27" borderId="18" xfId="0" applyFont="1" applyFill="1" applyBorder="1" applyAlignment="1">
      <alignment horizontal="center" vertical="center" shrinkToFit="1"/>
    </xf>
    <xf numFmtId="0" fontId="93" fillId="27" borderId="19" xfId="0" applyFont="1" applyFill="1" applyBorder="1" applyAlignment="1">
      <alignment horizontal="center" vertical="center" shrinkToFit="1"/>
    </xf>
    <xf numFmtId="0" fontId="0" fillId="27" borderId="52" xfId="0" applyFill="1" applyBorder="1" applyAlignment="1">
      <alignment horizontal="center" shrinkToFit="1"/>
    </xf>
    <xf numFmtId="0" fontId="0" fillId="27" borderId="33" xfId="0" applyFill="1" applyBorder="1" applyAlignment="1">
      <alignment horizontal="center" shrinkToFit="1"/>
    </xf>
    <xf numFmtId="0" fontId="0" fillId="27" borderId="0" xfId="0" applyFill="1" applyBorder="1" applyAlignment="1">
      <alignment horizontal="center"/>
    </xf>
    <xf numFmtId="0" fontId="91" fillId="0" borderId="70" xfId="0" applyFont="1" applyFill="1" applyBorder="1" applyAlignment="1">
      <alignment horizontal="right" vertical="center"/>
    </xf>
    <xf numFmtId="41" fontId="96" fillId="0" borderId="0" xfId="396" applyFont="1" applyFill="1" applyBorder="1" applyAlignment="1">
      <alignment horizontal="center" vertical="center"/>
    </xf>
    <xf numFmtId="0" fontId="0" fillId="27" borderId="61" xfId="0" applyFont="1" applyFill="1" applyBorder="1" applyAlignment="1">
      <alignment horizontal="center" vertical="top" shrinkToFit="1"/>
    </xf>
    <xf numFmtId="0" fontId="0" fillId="27" borderId="60" xfId="0" applyFont="1" applyFill="1" applyBorder="1" applyAlignment="1">
      <alignment horizontal="center" vertical="top" shrinkToFit="1"/>
    </xf>
    <xf numFmtId="0" fontId="94" fillId="27" borderId="17" xfId="0" applyFont="1" applyFill="1" applyBorder="1" applyAlignment="1">
      <alignment horizontal="center"/>
    </xf>
    <xf numFmtId="0" fontId="94" fillId="27" borderId="20" xfId="0" applyFont="1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41" fontId="96" fillId="0" borderId="0" xfId="396" applyFont="1" applyBorder="1" applyAlignment="1">
      <alignment horizontal="center" vertical="center"/>
    </xf>
    <xf numFmtId="0" fontId="0" fillId="27" borderId="65" xfId="0" applyFill="1" applyBorder="1" applyAlignment="1">
      <alignment horizontal="center"/>
    </xf>
    <xf numFmtId="0" fontId="88" fillId="27" borderId="61" xfId="0" applyFont="1" applyFill="1" applyBorder="1" applyAlignment="1">
      <alignment horizontal="center"/>
    </xf>
    <xf numFmtId="0" fontId="0" fillId="27" borderId="60" xfId="0" applyFont="1" applyFill="1" applyBorder="1" applyAlignment="1">
      <alignment horizontal="center"/>
    </xf>
    <xf numFmtId="0" fontId="12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top"/>
    </xf>
    <xf numFmtId="0" fontId="99" fillId="27" borderId="52" xfId="0" applyFont="1" applyFill="1" applyBorder="1" applyAlignment="1">
      <alignment horizontal="center" vertical="center"/>
    </xf>
    <xf numFmtId="0" fontId="99" fillId="27" borderId="33" xfId="0" applyFont="1" applyFill="1" applyBorder="1" applyAlignment="1">
      <alignment horizontal="center" vertical="center"/>
    </xf>
    <xf numFmtId="0" fontId="99" fillId="27" borderId="34" xfId="0" applyFont="1" applyFill="1" applyBorder="1" applyAlignment="1">
      <alignment horizontal="center" vertical="center"/>
    </xf>
    <xf numFmtId="0" fontId="0" fillId="0" borderId="0" xfId="0" applyAlignment="1"/>
    <xf numFmtId="0" fontId="96" fillId="27" borderId="52" xfId="0" applyFont="1" applyFill="1" applyBorder="1" applyAlignment="1">
      <alignment horizontal="center"/>
    </xf>
    <xf numFmtId="0" fontId="96" fillId="27" borderId="33" xfId="0" applyFont="1" applyFill="1" applyBorder="1" applyAlignment="1">
      <alignment horizontal="center"/>
    </xf>
    <xf numFmtId="0" fontId="96" fillId="27" borderId="23" xfId="0" applyFont="1" applyFill="1" applyBorder="1" applyAlignment="1">
      <alignment horizontal="center"/>
    </xf>
    <xf numFmtId="0" fontId="93" fillId="27" borderId="21" xfId="0" applyFont="1" applyFill="1" applyBorder="1" applyAlignment="1">
      <alignment horizontal="center"/>
    </xf>
    <xf numFmtId="0" fontId="91" fillId="0" borderId="10" xfId="0" applyFont="1" applyBorder="1" applyAlignment="1">
      <alignment horizontal="right" vertical="center"/>
    </xf>
    <xf numFmtId="0" fontId="96" fillId="27" borderId="34" xfId="0" applyFont="1" applyFill="1" applyBorder="1" applyAlignment="1">
      <alignment horizontal="center"/>
    </xf>
    <xf numFmtId="0" fontId="96" fillId="27" borderId="27" xfId="0" applyFont="1" applyFill="1" applyBorder="1" applyAlignment="1">
      <alignment horizontal="center"/>
    </xf>
    <xf numFmtId="0" fontId="96" fillId="27" borderId="29" xfId="0" applyFont="1" applyFill="1" applyBorder="1" applyAlignment="1">
      <alignment horizontal="center"/>
    </xf>
    <xf numFmtId="0" fontId="96" fillId="27" borderId="64" xfId="0" applyFont="1" applyFill="1" applyBorder="1" applyAlignment="1">
      <alignment horizontal="center"/>
    </xf>
    <xf numFmtId="0" fontId="96" fillId="27" borderId="65" xfId="0" applyFont="1" applyFill="1" applyBorder="1" applyAlignment="1">
      <alignment horizontal="center"/>
    </xf>
    <xf numFmtId="0" fontId="96" fillId="27" borderId="21" xfId="0" applyFont="1" applyFill="1" applyBorder="1" applyAlignment="1">
      <alignment horizontal="center"/>
    </xf>
    <xf numFmtId="0" fontId="96" fillId="27" borderId="19" xfId="0" applyFont="1" applyFill="1" applyBorder="1" applyAlignment="1">
      <alignment horizontal="center"/>
    </xf>
    <xf numFmtId="0" fontId="96" fillId="27" borderId="30" xfId="0" applyFont="1" applyFill="1" applyBorder="1" applyAlignment="1">
      <alignment horizontal="center"/>
    </xf>
    <xf numFmtId="0" fontId="96" fillId="27" borderId="31" xfId="0" applyFont="1" applyFill="1" applyBorder="1" applyAlignment="1">
      <alignment horizontal="center"/>
    </xf>
    <xf numFmtId="0" fontId="96" fillId="27" borderId="61" xfId="0" applyFont="1" applyFill="1" applyBorder="1" applyAlignment="1">
      <alignment horizontal="center" vertical="center"/>
    </xf>
    <xf numFmtId="0" fontId="96" fillId="27" borderId="62" xfId="0" applyFont="1" applyFill="1" applyBorder="1" applyAlignment="1">
      <alignment horizontal="center" vertical="center"/>
    </xf>
    <xf numFmtId="0" fontId="96" fillId="27" borderId="60" xfId="0" applyFont="1" applyFill="1" applyBorder="1" applyAlignment="1">
      <alignment horizontal="center" vertical="center"/>
    </xf>
    <xf numFmtId="0" fontId="96" fillId="27" borderId="32" xfId="0" applyFont="1" applyFill="1" applyBorder="1" applyAlignment="1">
      <alignment horizontal="center" vertical="center"/>
    </xf>
    <xf numFmtId="0" fontId="96" fillId="27" borderId="30" xfId="0" applyFont="1" applyFill="1" applyBorder="1" applyAlignment="1">
      <alignment horizontal="center" vertical="center"/>
    </xf>
    <xf numFmtId="0" fontId="96" fillId="27" borderId="31" xfId="0" applyFont="1" applyFill="1" applyBorder="1" applyAlignment="1">
      <alignment horizontal="center" vertical="center"/>
    </xf>
    <xf numFmtId="0" fontId="91" fillId="0" borderId="0" xfId="0" applyFont="1" applyAlignment="1">
      <alignment horizontal="right" vertical="center"/>
    </xf>
    <xf numFmtId="0" fontId="91" fillId="27" borderId="32" xfId="0" applyFont="1" applyFill="1" applyBorder="1" applyAlignment="1">
      <alignment horizontal="center"/>
    </xf>
    <xf numFmtId="0" fontId="91" fillId="27" borderId="30" xfId="0" applyFont="1" applyFill="1" applyBorder="1" applyAlignment="1">
      <alignment horizontal="center"/>
    </xf>
    <xf numFmtId="0" fontId="91" fillId="27" borderId="31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center"/>
    </xf>
    <xf numFmtId="0" fontId="91" fillId="27" borderId="21" xfId="0" applyFont="1" applyFill="1" applyBorder="1" applyAlignment="1">
      <alignment horizontal="center"/>
    </xf>
    <xf numFmtId="0" fontId="91" fillId="27" borderId="19" xfId="0" applyFont="1" applyFill="1" applyBorder="1" applyAlignment="1">
      <alignment horizontal="center"/>
    </xf>
    <xf numFmtId="0" fontId="91" fillId="27" borderId="26" xfId="0" applyFont="1" applyFill="1" applyBorder="1" applyAlignment="1">
      <alignment horizontal="center"/>
    </xf>
    <xf numFmtId="0" fontId="91" fillId="27" borderId="24" xfId="0" applyFont="1" applyFill="1" applyBorder="1" applyAlignment="1">
      <alignment horizontal="center"/>
    </xf>
    <xf numFmtId="0" fontId="93" fillId="27" borderId="22" xfId="0" applyFont="1" applyFill="1" applyBorder="1" applyAlignment="1">
      <alignment horizontal="center" wrapText="1"/>
    </xf>
    <xf numFmtId="0" fontId="93" fillId="27" borderId="16" xfId="0" applyFont="1" applyFill="1" applyBorder="1" applyAlignment="1">
      <alignment horizontal="center" wrapText="1"/>
    </xf>
    <xf numFmtId="0" fontId="14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6" fillId="0" borderId="0" xfId="0" applyFont="1" applyAlignment="1">
      <alignment vertical="center"/>
    </xf>
    <xf numFmtId="0" fontId="96" fillId="0" borderId="17" xfId="0" applyFont="1" applyBorder="1" applyAlignment="1">
      <alignment horizontal="right" vertical="center"/>
    </xf>
    <xf numFmtId="0" fontId="96" fillId="0" borderId="0" xfId="0" applyFont="1" applyAlignment="1">
      <alignment horizontal="right" vertical="center"/>
    </xf>
    <xf numFmtId="41" fontId="96" fillId="0" borderId="17" xfId="0" applyNumberFormat="1" applyFont="1" applyBorder="1" applyAlignment="1">
      <alignment horizontal="right" vertical="center"/>
    </xf>
    <xf numFmtId="0" fontId="96" fillId="27" borderId="52" xfId="0" applyFont="1" applyFill="1" applyBorder="1" applyAlignment="1">
      <alignment horizontal="center" vertical="top"/>
    </xf>
    <xf numFmtId="0" fontId="96" fillId="27" borderId="33" xfId="0" applyFont="1" applyFill="1" applyBorder="1" applyAlignment="1">
      <alignment horizontal="center" vertical="top"/>
    </xf>
    <xf numFmtId="0" fontId="96" fillId="27" borderId="34" xfId="0" applyFont="1" applyFill="1" applyBorder="1" applyAlignment="1">
      <alignment horizontal="center" vertical="top"/>
    </xf>
    <xf numFmtId="0" fontId="93" fillId="27" borderId="16" xfId="0" applyFont="1" applyFill="1" applyBorder="1" applyAlignment="1">
      <alignment horizontal="center"/>
    </xf>
    <xf numFmtId="41" fontId="98" fillId="0" borderId="17" xfId="0" applyNumberFormat="1" applyFont="1" applyBorder="1" applyAlignment="1">
      <alignment horizontal="right" vertical="center"/>
    </xf>
    <xf numFmtId="0" fontId="9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96" fillId="27" borderId="30" xfId="0" applyFont="1" applyFill="1" applyBorder="1" applyAlignment="1">
      <alignment horizontal="center" vertical="top"/>
    </xf>
    <xf numFmtId="0" fontId="96" fillId="0" borderId="10" xfId="0" applyFont="1" applyBorder="1" applyAlignment="1">
      <alignment vertical="center"/>
    </xf>
    <xf numFmtId="0" fontId="126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91" fillId="0" borderId="30" xfId="402" applyFont="1" applyFill="1" applyBorder="1" applyAlignment="1">
      <alignment horizontal="left" vertical="center"/>
    </xf>
  </cellXfs>
  <cellStyles count="403">
    <cellStyle name="??&amp;O?&amp;H?_x0008__x000f__x0007_?_x0007__x0001__x0001_" xfId="1"/>
    <cellStyle name="??&amp;O?&amp;H?_x0008_??_x0007__x0001__x0001_" xfId="2"/>
    <cellStyle name="_Book1" xfId="3"/>
    <cellStyle name="_Capex Tracking Control Sheet -ADMIN " xfId="4"/>
    <cellStyle name="_Project tracking Puri (Diana) per March'06 " xfId="5"/>
    <cellStyle name="_Recon with FAR " xfId="6"/>
    <cellStyle name="_금융점포(광주)" xfId="7"/>
    <cellStyle name="_은행별 점포현황(202011년12월말기준)" xfId="8"/>
    <cellStyle name="¤@?e_TEST-1 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강조색1 2" xfId="16"/>
    <cellStyle name="20% - 강조색1 2 2" xfId="17"/>
    <cellStyle name="20% - 강조색1 3" xfId="18"/>
    <cellStyle name="20% - 강조색2 2" xfId="19"/>
    <cellStyle name="20% - 강조색2 2 2" xfId="20"/>
    <cellStyle name="20% - 강조색2 3" xfId="21"/>
    <cellStyle name="20% - 강조색3 2" xfId="22"/>
    <cellStyle name="20% - 강조색3 2 2" xfId="23"/>
    <cellStyle name="20% - 강조색3 3" xfId="24"/>
    <cellStyle name="20% - 강조색4 2" xfId="25"/>
    <cellStyle name="20% - 강조색4 2 2" xfId="26"/>
    <cellStyle name="20% - 강조색4 3" xfId="27"/>
    <cellStyle name="20% - 강조색5 2" xfId="28"/>
    <cellStyle name="20% - 강조색5 2 2" xfId="29"/>
    <cellStyle name="20% - 강조색5 3" xfId="30"/>
    <cellStyle name="20% - 강조색6 2" xfId="31"/>
    <cellStyle name="20% - 강조색6 2 2" xfId="32"/>
    <cellStyle name="20% - 강조색6 3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강조색1 2" xfId="40"/>
    <cellStyle name="40% - 강조색1 2 2" xfId="41"/>
    <cellStyle name="40% - 강조색1 3" xfId="42"/>
    <cellStyle name="40% - 강조색2 2" xfId="43"/>
    <cellStyle name="40% - 강조색2 2 2" xfId="44"/>
    <cellStyle name="40% - 강조색2 3" xfId="45"/>
    <cellStyle name="40% - 강조색3 2" xfId="46"/>
    <cellStyle name="40% - 강조색3 2 2" xfId="47"/>
    <cellStyle name="40% - 강조색3 3" xfId="48"/>
    <cellStyle name="40% - 강조색4 2" xfId="49"/>
    <cellStyle name="40% - 강조색4 2 2" xfId="50"/>
    <cellStyle name="40% - 강조색4 3" xfId="51"/>
    <cellStyle name="40% - 강조색5 2" xfId="52"/>
    <cellStyle name="40% - 강조색5 2 2" xfId="53"/>
    <cellStyle name="40% - 강조색5 3" xfId="54"/>
    <cellStyle name="40% - 강조색6 2" xfId="55"/>
    <cellStyle name="40% - 강조색6 2 2" xfId="56"/>
    <cellStyle name="40% - 강조색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강조색1 2" xfId="64"/>
    <cellStyle name="60% - 강조색1 2 2" xfId="65"/>
    <cellStyle name="60% - 강조색1 3" xfId="66"/>
    <cellStyle name="60% - 강조색2 2" xfId="67"/>
    <cellStyle name="60% - 강조색2 2 2" xfId="68"/>
    <cellStyle name="60% - 강조색2 3" xfId="69"/>
    <cellStyle name="60% - 강조색3 2" xfId="70"/>
    <cellStyle name="60% - 강조색3 2 2" xfId="71"/>
    <cellStyle name="60% - 강조색3 3" xfId="72"/>
    <cellStyle name="60% - 강조색4 2" xfId="73"/>
    <cellStyle name="60% - 강조색4 2 2" xfId="74"/>
    <cellStyle name="60% - 강조색4 3" xfId="75"/>
    <cellStyle name="60% - 강조색5 2" xfId="76"/>
    <cellStyle name="60% - 강조색5 2 2" xfId="77"/>
    <cellStyle name="60% - 강조색5 3" xfId="78"/>
    <cellStyle name="60% - 강조색6 2" xfId="79"/>
    <cellStyle name="60% - 강조색6 2 2" xfId="80"/>
    <cellStyle name="60% - 강조색6 3" xfId="81"/>
    <cellStyle name="A¨­￠￢￠O [0]_INQUIRY ￠?￥i¨u¡AAⓒ￢Aⓒª " xfId="82"/>
    <cellStyle name="A¨­￠￢￠O_INQUIRY ￠?￥i¨u¡AAⓒ￢Aⓒª 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AeE­ [0]_°eE¹_11¿a½A " xfId="90"/>
    <cellStyle name="AeE­_°eE¹_11¿a½A " xfId="91"/>
    <cellStyle name="AeE¡ⓒ [0]_INQUIRY ￠?￥i¨u¡AAⓒ￢Aⓒª " xfId="92"/>
    <cellStyle name="AeE¡ⓒ_INQUIRY ￠?￥i¨u¡AAⓒ￢Aⓒª " xfId="93"/>
    <cellStyle name="ALIGNMENT" xfId="94"/>
    <cellStyle name="AÞ¸¶ [0]_°eE¹_11¿a½A " xfId="95"/>
    <cellStyle name="AÞ¸¶_°eE¹_11¿a½A " xfId="96"/>
    <cellStyle name="Bad" xfId="97"/>
    <cellStyle name="C¡IA¨ª_¡ic¨u¡A¨￢I¨￢¡Æ AN¡Æe " xfId="98"/>
    <cellStyle name="C￥AØ_¸AAa.¼OAI " xfId="99"/>
    <cellStyle name="Calculation" xfId="100"/>
    <cellStyle name="category" xfId="101"/>
    <cellStyle name="Check Cell" xfId="102"/>
    <cellStyle name="Comma [0]_ SG&amp;A Bridge " xfId="103"/>
    <cellStyle name="comma zerodec" xfId="104"/>
    <cellStyle name="Comma_ SG&amp;A Bridge " xfId="105"/>
    <cellStyle name="Comma0" xfId="106"/>
    <cellStyle name="Curren?_x0012_퐀_x0017_?" xfId="107"/>
    <cellStyle name="Currency [0]_ SG&amp;A Bridge " xfId="108"/>
    <cellStyle name="Currency_ SG&amp;A Bridge " xfId="109"/>
    <cellStyle name="Currency0" xfId="110"/>
    <cellStyle name="Currency1" xfId="111"/>
    <cellStyle name="Date" xfId="112"/>
    <cellStyle name="Dollar (zero dec)" xfId="113"/>
    <cellStyle name="Euro" xfId="114"/>
    <cellStyle name="Explanatory Text" xfId="115"/>
    <cellStyle name="Fixed" xfId="116"/>
    <cellStyle name="Good" xfId="117"/>
    <cellStyle name="Grey" xfId="118"/>
    <cellStyle name="Grey 2" xfId="119"/>
    <cellStyle name="HEADER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4" xfId="128"/>
    <cellStyle name="Hyperlink" xfId="129"/>
    <cellStyle name="Input" xfId="130"/>
    <cellStyle name="Input [yellow]" xfId="131"/>
    <cellStyle name="Input [yellow] 2" xfId="132"/>
    <cellStyle name="Linked Cell" xfId="133"/>
    <cellStyle name="Millares [0]_2AV_M_M " xfId="134"/>
    <cellStyle name="Milliers [0]_Arabian Spec" xfId="135"/>
    <cellStyle name="Milliers_Arabian Spec" xfId="136"/>
    <cellStyle name="Model" xfId="137"/>
    <cellStyle name="Mon?aire [0]_Arabian Spec" xfId="138"/>
    <cellStyle name="Mon?aire_Arabian Spec" xfId="139"/>
    <cellStyle name="Moneda [0]_2AV_M_M " xfId="140"/>
    <cellStyle name="Moneda_2AV_M_M " xfId="141"/>
    <cellStyle name="Neutral" xfId="142"/>
    <cellStyle name="Normal - Style1" xfId="143"/>
    <cellStyle name="Normal - Style1 2" xfId="144"/>
    <cellStyle name="Normal_ SG&amp;A Bridge " xfId="145"/>
    <cellStyle name="Note" xfId="146"/>
    <cellStyle name="Output" xfId="147"/>
    <cellStyle name="Percent [2]" xfId="148"/>
    <cellStyle name="subhead" xfId="149"/>
    <cellStyle name="Title" xfId="150"/>
    <cellStyle name="Total" xfId="151"/>
    <cellStyle name="Total 2" xfId="152"/>
    <cellStyle name="UM" xfId="153"/>
    <cellStyle name="Warning Text" xfId="154"/>
    <cellStyle name="강조색1 2" xfId="155"/>
    <cellStyle name="강조색1 2 2" xfId="156"/>
    <cellStyle name="강조색1 3" xfId="157"/>
    <cellStyle name="강조색2 2" xfId="158"/>
    <cellStyle name="강조색2 2 2" xfId="159"/>
    <cellStyle name="강조색2 3" xfId="160"/>
    <cellStyle name="강조색3 2" xfId="161"/>
    <cellStyle name="강조색3 2 2" xfId="162"/>
    <cellStyle name="강조색3 3" xfId="163"/>
    <cellStyle name="강조색4 2" xfId="164"/>
    <cellStyle name="강조색4 2 2" xfId="165"/>
    <cellStyle name="강조색4 3" xfId="166"/>
    <cellStyle name="강조색5 2" xfId="167"/>
    <cellStyle name="강조색5 2 2" xfId="168"/>
    <cellStyle name="강조색5 3" xfId="169"/>
    <cellStyle name="강조색6 2" xfId="170"/>
    <cellStyle name="강조색6 2 2" xfId="171"/>
    <cellStyle name="강조색6 3" xfId="172"/>
    <cellStyle name="경고문 2" xfId="173"/>
    <cellStyle name="경고문 2 2" xfId="174"/>
    <cellStyle name="경고문 3" xfId="175"/>
    <cellStyle name="계산 2" xfId="176"/>
    <cellStyle name="계산 2 2" xfId="177"/>
    <cellStyle name="계산 3" xfId="178"/>
    <cellStyle name="고정소숫점" xfId="179"/>
    <cellStyle name="고정출력1" xfId="180"/>
    <cellStyle name="고정출력2" xfId="181"/>
    <cellStyle name="나쁨 2" xfId="182"/>
    <cellStyle name="나쁨 2 2" xfId="183"/>
    <cellStyle name="나쁨 3" xfId="184"/>
    <cellStyle name="날짜" xfId="185"/>
    <cellStyle name="달러" xfId="186"/>
    <cellStyle name="뒤에 오는 하이퍼링크_Book1" xfId="187"/>
    <cellStyle name="똿뗦먛귟 [0.00]_PRODUCT DETAIL Q1" xfId="188"/>
    <cellStyle name="똿뗦먛귟_PRODUCT DETAIL Q1" xfId="189"/>
    <cellStyle name="메모 2" xfId="190"/>
    <cellStyle name="메모 2 2" xfId="191"/>
    <cellStyle name="메모 3" xfId="192"/>
    <cellStyle name="메모 4" xfId="193"/>
    <cellStyle name="믅됞 [0.00]_PRODUCT DETAIL Q1" xfId="194"/>
    <cellStyle name="믅됞_PRODUCT DETAIL Q1" xfId="195"/>
    <cellStyle name="바탕글" xfId="196"/>
    <cellStyle name="백분율 2" xfId="197"/>
    <cellStyle name="보통 2" xfId="198"/>
    <cellStyle name="보통 2 2" xfId="199"/>
    <cellStyle name="보통 3" xfId="200"/>
    <cellStyle name="본문" xfId="201"/>
    <cellStyle name="부제목" xfId="202"/>
    <cellStyle name="뷭?_BOOKSHIP" xfId="203"/>
    <cellStyle name="설명 텍스트 2" xfId="204"/>
    <cellStyle name="설명 텍스트 2 2" xfId="205"/>
    <cellStyle name="설명 텍스트 3" xfId="206"/>
    <cellStyle name="셀 확인 2" xfId="207"/>
    <cellStyle name="셀 확인 2 2" xfId="208"/>
    <cellStyle name="셀 확인 3" xfId="209"/>
    <cellStyle name="숫자(R)" xfId="210"/>
    <cellStyle name="쉼표 [0]" xfId="396" builtinId="6"/>
    <cellStyle name="쉼표 [0] 10" xfId="211"/>
    <cellStyle name="쉼표 [0] 10 2" xfId="372"/>
    <cellStyle name="쉼표 [0] 102" xfId="398"/>
    <cellStyle name="쉼표 [0] 2" xfId="212"/>
    <cellStyle name="쉼표 [0] 2 2" xfId="213"/>
    <cellStyle name="쉼표 [0] 2 2 2" xfId="374"/>
    <cellStyle name="쉼표 [0] 2 3" xfId="214"/>
    <cellStyle name="쉼표 [0] 2 4" xfId="373"/>
    <cellStyle name="쉼표 [0] 28" xfId="215"/>
    <cellStyle name="쉼표 [0] 28 2" xfId="375"/>
    <cellStyle name="쉼표 [0] 3" xfId="216"/>
    <cellStyle name="쉼표 [0] 3 2" xfId="376"/>
    <cellStyle name="쉼표 [0] 4" xfId="217"/>
    <cellStyle name="쉼표 [0] 4 2" xfId="377"/>
    <cellStyle name="쉼표 [0] 5" xfId="218"/>
    <cellStyle name="쉼표 [0] 5 2" xfId="378"/>
    <cellStyle name="쉼표 [0] 51" xfId="219"/>
    <cellStyle name="쉼표 [0] 51 2" xfId="379"/>
    <cellStyle name="쉼표 [0] 6" xfId="220"/>
    <cellStyle name="쉼표 [0] 6 2" xfId="380"/>
    <cellStyle name="쉼표 [0] 7" xfId="221"/>
    <cellStyle name="쉼표 [0] 7 2" xfId="381"/>
    <cellStyle name="쉼표 [0] 75" xfId="222"/>
    <cellStyle name="쉼표 [0] 75 2" xfId="382"/>
    <cellStyle name="쉼표 [0] 76" xfId="223"/>
    <cellStyle name="쉼표 [0] 76 2" xfId="383"/>
    <cellStyle name="쉼표 [0] 78" xfId="224"/>
    <cellStyle name="쉼표 [0] 78 2" xfId="384"/>
    <cellStyle name="쉼표 [0] 79" xfId="225"/>
    <cellStyle name="쉼표 [0] 79 2" xfId="385"/>
    <cellStyle name="쉼표 [0] 8" xfId="226"/>
    <cellStyle name="쉼표 [0] 8 2" xfId="386"/>
    <cellStyle name="쉼표 [0] 80" xfId="227"/>
    <cellStyle name="쉼표 [0] 80 2" xfId="387"/>
    <cellStyle name="쉼표 [0] 81" xfId="228"/>
    <cellStyle name="쉼표 [0] 81 2" xfId="388"/>
    <cellStyle name="쉼표 [0] 82" xfId="229"/>
    <cellStyle name="쉼표 [0] 82 2" xfId="389"/>
    <cellStyle name="쉼표 [0] 84" xfId="230"/>
    <cellStyle name="쉼표 [0] 84 2" xfId="390"/>
    <cellStyle name="쉼표 [0] 85" xfId="231"/>
    <cellStyle name="쉼표 [0] 85 2" xfId="391"/>
    <cellStyle name="쉼표 [0] 9" xfId="232"/>
    <cellStyle name="쉼표 [0] 9 2" xfId="392"/>
    <cellStyle name="쉼표 [0]_14-교육문화" xfId="401"/>
    <cellStyle name="쉼표 [0]_Sheet1" xfId="397"/>
    <cellStyle name="쉼표 [0]_Sheet5" xfId="399"/>
    <cellStyle name="스타일 1" xfId="233"/>
    <cellStyle name="스타일 1 2" xfId="234"/>
    <cellStyle name="연결된 셀 2" xfId="235"/>
    <cellStyle name="연결된 셀 2 2" xfId="236"/>
    <cellStyle name="연결된 셀 3" xfId="237"/>
    <cellStyle name="요약 2" xfId="238"/>
    <cellStyle name="요약 2 2" xfId="239"/>
    <cellStyle name="요약 3" xfId="240"/>
    <cellStyle name="입력 2" xfId="241"/>
    <cellStyle name="입력 2 2" xfId="242"/>
    <cellStyle name="입력 3" xfId="243"/>
    <cellStyle name="자리수" xfId="244"/>
    <cellStyle name="자리수0" xfId="245"/>
    <cellStyle name="작은제목" xfId="246"/>
    <cellStyle name="제목 1 2" xfId="247"/>
    <cellStyle name="제목 1 2 2" xfId="248"/>
    <cellStyle name="제목 1 3" xfId="249"/>
    <cellStyle name="제목 2 2" xfId="250"/>
    <cellStyle name="제목 2 2 2" xfId="251"/>
    <cellStyle name="제목 2 3" xfId="252"/>
    <cellStyle name="제목 3 2" xfId="253"/>
    <cellStyle name="제목 3 2 2" xfId="254"/>
    <cellStyle name="제목 3 3" xfId="255"/>
    <cellStyle name="제목 4 2" xfId="256"/>
    <cellStyle name="제목 4 2 2" xfId="257"/>
    <cellStyle name="제목 4 3" xfId="258"/>
    <cellStyle name="제목 5" xfId="259"/>
    <cellStyle name="제목 5 2" xfId="260"/>
    <cellStyle name="제목 6" xfId="261"/>
    <cellStyle name="좋음 2" xfId="262"/>
    <cellStyle name="좋음 2 2" xfId="263"/>
    <cellStyle name="좋음 3" xfId="264"/>
    <cellStyle name="출력 2" xfId="265"/>
    <cellStyle name="출력 2 2" xfId="266"/>
    <cellStyle name="출력 3" xfId="267"/>
    <cellStyle name="콤마 [0]" xfId="268"/>
    <cellStyle name="콤마 [0] 2" xfId="393"/>
    <cellStyle name="콤마 [0]_해안선및도서" xfId="394"/>
    <cellStyle name="콤마_  종  합  " xfId="269"/>
    <cellStyle name="큰제목" xfId="270"/>
    <cellStyle name="큰제목 2" xfId="271"/>
    <cellStyle name="통화 [0] 2" xfId="272"/>
    <cellStyle name="통화 [0] 2 2" xfId="395"/>
    <cellStyle name="퍼센트" xfId="273"/>
    <cellStyle name="표준" xfId="0" builtinId="0"/>
    <cellStyle name="표준 10" xfId="274"/>
    <cellStyle name="표준 10 2" xfId="275"/>
    <cellStyle name="표준 100" xfId="276"/>
    <cellStyle name="표준 101" xfId="277"/>
    <cellStyle name="표준 102" xfId="278"/>
    <cellStyle name="표준 103" xfId="279"/>
    <cellStyle name="표준 109" xfId="280"/>
    <cellStyle name="표준 11" xfId="281"/>
    <cellStyle name="표준 11 2" xfId="282"/>
    <cellStyle name="표준 110" xfId="283"/>
    <cellStyle name="표준 111" xfId="284"/>
    <cellStyle name="표준 12" xfId="285"/>
    <cellStyle name="표준 13" xfId="286"/>
    <cellStyle name="표준 14" xfId="287"/>
    <cellStyle name="표준 15" xfId="288"/>
    <cellStyle name="표준 16" xfId="289"/>
    <cellStyle name="표준 168" xfId="290"/>
    <cellStyle name="표준 169" xfId="291"/>
    <cellStyle name="표준 17" xfId="292"/>
    <cellStyle name="표준 170" xfId="293"/>
    <cellStyle name="표준 171" xfId="294"/>
    <cellStyle name="표준 172" xfId="295"/>
    <cellStyle name="표준 173" xfId="296"/>
    <cellStyle name="표준 175" xfId="297"/>
    <cellStyle name="표준 176" xfId="298"/>
    <cellStyle name="표준 177" xfId="299"/>
    <cellStyle name="표준 178" xfId="300"/>
    <cellStyle name="표준 179" xfId="301"/>
    <cellStyle name="표준 18" xfId="302"/>
    <cellStyle name="표준 180" xfId="303"/>
    <cellStyle name="표준 181" xfId="304"/>
    <cellStyle name="표준 182" xfId="305"/>
    <cellStyle name="표준 183" xfId="306"/>
    <cellStyle name="표준 19" xfId="307"/>
    <cellStyle name="표준 2" xfId="308"/>
    <cellStyle name="표준 2 2" xfId="309"/>
    <cellStyle name="표준 2 3" xfId="310"/>
    <cellStyle name="표준 2 4" xfId="311"/>
    <cellStyle name="표준 2 5" xfId="312"/>
    <cellStyle name="표준 2_(붙임2) 시정통계 활용도 의견조사표" xfId="313"/>
    <cellStyle name="표준 20" xfId="314"/>
    <cellStyle name="표준 21" xfId="315"/>
    <cellStyle name="표준 22" xfId="316"/>
    <cellStyle name="표준 23" xfId="317"/>
    <cellStyle name="표준 24" xfId="318"/>
    <cellStyle name="표준 25" xfId="319"/>
    <cellStyle name="표준 26" xfId="320"/>
    <cellStyle name="표준 27" xfId="321"/>
    <cellStyle name="표준 28" xfId="322"/>
    <cellStyle name="표준 29" xfId="323"/>
    <cellStyle name="표준 3" xfId="324"/>
    <cellStyle name="표준 3 2" xfId="325"/>
    <cellStyle name="표준 3 3" xfId="326"/>
    <cellStyle name="표준 3 4" xfId="327"/>
    <cellStyle name="표준 3 5" xfId="328"/>
    <cellStyle name="표준 30" xfId="329"/>
    <cellStyle name="표준 31" xfId="330"/>
    <cellStyle name="표준 32" xfId="331"/>
    <cellStyle name="표준 33" xfId="332"/>
    <cellStyle name="표준 34" xfId="333"/>
    <cellStyle name="표준 35" xfId="334"/>
    <cellStyle name="표준 36" xfId="335"/>
    <cellStyle name="표준 37" xfId="336"/>
    <cellStyle name="표준 38" xfId="337"/>
    <cellStyle name="표준 39" xfId="338"/>
    <cellStyle name="표준 4" xfId="339"/>
    <cellStyle name="표준 40" xfId="340"/>
    <cellStyle name="표준 41" xfId="341"/>
    <cellStyle name="표준 42" xfId="342"/>
    <cellStyle name="표준 43" xfId="343"/>
    <cellStyle name="표준 5" xfId="344"/>
    <cellStyle name="표준 6" xfId="345"/>
    <cellStyle name="표준 6 2" xfId="346"/>
    <cellStyle name="표준 6 3" xfId="347"/>
    <cellStyle name="표준 6 4" xfId="348"/>
    <cellStyle name="표준 6 5" xfId="349"/>
    <cellStyle name="표준 60" xfId="350"/>
    <cellStyle name="표준 7" xfId="351"/>
    <cellStyle name="표준 79" xfId="352"/>
    <cellStyle name="표준 8" xfId="353"/>
    <cellStyle name="표준 80" xfId="354"/>
    <cellStyle name="표준 87" xfId="355"/>
    <cellStyle name="표준 88" xfId="356"/>
    <cellStyle name="표준 89" xfId="357"/>
    <cellStyle name="표준 9" xfId="358"/>
    <cellStyle name="표준 90" xfId="359"/>
    <cellStyle name="표준 91" xfId="360"/>
    <cellStyle name="표준 92" xfId="361"/>
    <cellStyle name="표준 94" xfId="362"/>
    <cellStyle name="표준 95" xfId="363"/>
    <cellStyle name="표준 96" xfId="364"/>
    <cellStyle name="표준 97" xfId="365"/>
    <cellStyle name="표준 98" xfId="366"/>
    <cellStyle name="표준 99" xfId="367"/>
    <cellStyle name="표준_03-인구(시군)" xfId="400"/>
    <cellStyle name="표준_13-교육문화(시군)" xfId="402"/>
    <cellStyle name="하이퍼링크 2" xfId="368"/>
    <cellStyle name="합산" xfId="369"/>
    <cellStyle name="화폐기호" xfId="370"/>
    <cellStyle name="화폐기호0" xfId="371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9"/>
  <sheetViews>
    <sheetView showGridLines="0" view="pageBreakPreview" topLeftCell="A10" zoomScaleNormal="100" zoomScaleSheetLayoutView="100" workbookViewId="0">
      <selection activeCell="C13" sqref="C13"/>
    </sheetView>
  </sheetViews>
  <sheetFormatPr defaultColWidth="8.88671875" defaultRowHeight="13.5"/>
  <cols>
    <col min="1" max="1" width="8.77734375" style="1" customWidth="1"/>
    <col min="2" max="2" width="0.33203125" style="1" customWidth="1"/>
    <col min="3" max="3" width="3.77734375" style="1" customWidth="1"/>
    <col min="4" max="4" width="3.33203125" style="1" customWidth="1"/>
    <col min="5" max="5" width="7.33203125" style="1" customWidth="1"/>
    <col min="6" max="9" width="5.33203125" style="1" customWidth="1"/>
    <col min="10" max="10" width="5.77734375" style="1" customWidth="1"/>
    <col min="11" max="16" width="5.109375" style="1" customWidth="1"/>
    <col min="17" max="17" width="7.77734375" style="1" customWidth="1"/>
    <col min="18" max="16384" width="8.88671875" style="1"/>
  </cols>
  <sheetData>
    <row r="1" spans="1:29" s="26" customFormat="1" ht="30" customHeight="1">
      <c r="A1" s="747" t="s">
        <v>580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</row>
    <row r="2" spans="1:29" s="26" customFormat="1" ht="24.95" customHeight="1">
      <c r="A2" s="750" t="s">
        <v>581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</row>
    <row r="3" spans="1:29" s="4" customFormat="1" ht="18" customHeight="1" thickBot="1">
      <c r="A3" s="31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758" t="s">
        <v>14</v>
      </c>
      <c r="Q3" s="758"/>
    </row>
    <row r="4" spans="1:29" s="4" customFormat="1" ht="18" customHeight="1">
      <c r="A4" s="344" t="s">
        <v>582</v>
      </c>
      <c r="B4" s="345"/>
      <c r="C4" s="768" t="s">
        <v>970</v>
      </c>
      <c r="D4" s="769"/>
      <c r="E4" s="658" t="s">
        <v>583</v>
      </c>
      <c r="F4" s="659" t="s">
        <v>15</v>
      </c>
      <c r="G4" s="762" t="s">
        <v>592</v>
      </c>
      <c r="H4" s="763"/>
      <c r="I4" s="764"/>
      <c r="J4" s="759" t="s">
        <v>594</v>
      </c>
      <c r="K4" s="760"/>
      <c r="L4" s="760"/>
      <c r="M4" s="760"/>
      <c r="N4" s="760"/>
      <c r="O4" s="760"/>
      <c r="P4" s="761"/>
      <c r="Q4" s="348" t="s">
        <v>584</v>
      </c>
    </row>
    <row r="5" spans="1:29" s="4" customFormat="1" ht="18" customHeight="1">
      <c r="A5" s="349"/>
      <c r="B5" s="350"/>
      <c r="C5" s="770"/>
      <c r="D5" s="771"/>
      <c r="E5" s="660" t="s">
        <v>585</v>
      </c>
      <c r="F5" s="660"/>
      <c r="G5" s="351" t="s">
        <v>989</v>
      </c>
      <c r="H5" s="351" t="s">
        <v>586</v>
      </c>
      <c r="I5" s="351" t="s">
        <v>587</v>
      </c>
      <c r="J5" s="660" t="s">
        <v>588</v>
      </c>
      <c r="K5" s="765" t="s">
        <v>593</v>
      </c>
      <c r="L5" s="766"/>
      <c r="M5" s="767"/>
      <c r="N5" s="753" t="s">
        <v>595</v>
      </c>
      <c r="O5" s="754"/>
      <c r="P5" s="755"/>
      <c r="Q5" s="661" t="s">
        <v>589</v>
      </c>
    </row>
    <row r="6" spans="1:29" s="4" customFormat="1" ht="18" customHeight="1">
      <c r="A6" s="349"/>
      <c r="B6" s="350"/>
      <c r="C6" s="756" t="s">
        <v>26</v>
      </c>
      <c r="D6" s="757"/>
      <c r="E6" s="567" t="s">
        <v>25</v>
      </c>
      <c r="F6" s="567" t="s">
        <v>26</v>
      </c>
      <c r="G6" s="726"/>
      <c r="H6" s="726"/>
      <c r="I6" s="726"/>
      <c r="J6" s="497"/>
      <c r="K6" s="660" t="s">
        <v>590</v>
      </c>
      <c r="L6" s="660" t="s">
        <v>586</v>
      </c>
      <c r="M6" s="660" t="s">
        <v>587</v>
      </c>
      <c r="N6" s="660" t="s">
        <v>591</v>
      </c>
      <c r="O6" s="660" t="s">
        <v>586</v>
      </c>
      <c r="P6" s="660" t="s">
        <v>587</v>
      </c>
      <c r="Q6" s="354" t="s">
        <v>21</v>
      </c>
    </row>
    <row r="7" spans="1:29" s="4" customFormat="1" ht="18" customHeight="1">
      <c r="A7" s="355" t="s">
        <v>27</v>
      </c>
      <c r="B7" s="356"/>
      <c r="C7" s="751" t="s">
        <v>22</v>
      </c>
      <c r="D7" s="752"/>
      <c r="E7" s="570" t="s">
        <v>23</v>
      </c>
      <c r="F7" s="570" t="s">
        <v>28</v>
      </c>
      <c r="G7" s="727" t="s">
        <v>5</v>
      </c>
      <c r="H7" s="727" t="s">
        <v>6</v>
      </c>
      <c r="I7" s="727" t="s">
        <v>7</v>
      </c>
      <c r="J7" s="570" t="s">
        <v>5</v>
      </c>
      <c r="K7" s="570" t="s">
        <v>16</v>
      </c>
      <c r="L7" s="570" t="s">
        <v>6</v>
      </c>
      <c r="M7" s="570" t="s">
        <v>7</v>
      </c>
      <c r="N7" s="570" t="s">
        <v>8</v>
      </c>
      <c r="O7" s="570" t="s">
        <v>6</v>
      </c>
      <c r="P7" s="570" t="s">
        <v>7</v>
      </c>
      <c r="Q7" s="569" t="s">
        <v>17</v>
      </c>
    </row>
    <row r="8" spans="1:29" s="4" customFormat="1" ht="27.95" customHeight="1">
      <c r="A8" s="35" t="s">
        <v>9</v>
      </c>
      <c r="B8" s="36"/>
      <c r="C8" s="359">
        <v>120</v>
      </c>
      <c r="D8" s="360">
        <v>3</v>
      </c>
      <c r="E8" s="359">
        <v>1584</v>
      </c>
      <c r="F8" s="359">
        <v>1239</v>
      </c>
      <c r="G8" s="359">
        <v>58588</v>
      </c>
      <c r="H8" s="359">
        <v>34564</v>
      </c>
      <c r="I8" s="359">
        <v>24024</v>
      </c>
      <c r="J8" s="359">
        <v>3900</v>
      </c>
      <c r="K8" s="359">
        <v>3158</v>
      </c>
      <c r="L8" s="359">
        <v>1537</v>
      </c>
      <c r="M8" s="359">
        <v>1621</v>
      </c>
      <c r="N8" s="359">
        <v>742</v>
      </c>
      <c r="O8" s="359">
        <v>480</v>
      </c>
      <c r="P8" s="359">
        <v>262</v>
      </c>
      <c r="Q8" s="361">
        <v>18.55</v>
      </c>
    </row>
    <row r="9" spans="1:29" s="4" customFormat="1" ht="27.95" customHeight="1">
      <c r="A9" s="35" t="s">
        <v>10</v>
      </c>
      <c r="B9" s="36"/>
      <c r="C9" s="359">
        <v>127</v>
      </c>
      <c r="D9" s="360" t="s">
        <v>850</v>
      </c>
      <c r="E9" s="359">
        <v>1708</v>
      </c>
      <c r="F9" s="359">
        <v>1215</v>
      </c>
      <c r="G9" s="359">
        <v>57861</v>
      </c>
      <c r="H9" s="359">
        <v>32042</v>
      </c>
      <c r="I9" s="359">
        <v>25819</v>
      </c>
      <c r="J9" s="359">
        <v>4679</v>
      </c>
      <c r="K9" s="359">
        <v>3764</v>
      </c>
      <c r="L9" s="359">
        <v>1883</v>
      </c>
      <c r="M9" s="359">
        <v>1881</v>
      </c>
      <c r="N9" s="359">
        <v>915</v>
      </c>
      <c r="O9" s="359">
        <v>570</v>
      </c>
      <c r="P9" s="359">
        <v>345</v>
      </c>
      <c r="Q9" s="361">
        <v>15.31</v>
      </c>
      <c r="R9" s="286"/>
    </row>
    <row r="10" spans="1:29" s="4" customFormat="1" ht="27.95" customHeight="1">
      <c r="A10" s="35" t="s">
        <v>11</v>
      </c>
      <c r="B10" s="36"/>
      <c r="C10" s="359">
        <v>111</v>
      </c>
      <c r="D10" s="360">
        <v>2</v>
      </c>
      <c r="E10" s="359">
        <v>1530</v>
      </c>
      <c r="F10" s="359">
        <v>1818</v>
      </c>
      <c r="G10" s="359">
        <v>59632</v>
      </c>
      <c r="H10" s="359">
        <v>36694</v>
      </c>
      <c r="I10" s="359">
        <v>22938</v>
      </c>
      <c r="J10" s="359">
        <v>3716</v>
      </c>
      <c r="K10" s="359">
        <v>2992</v>
      </c>
      <c r="L10" s="359">
        <v>1431</v>
      </c>
      <c r="M10" s="359">
        <v>1561</v>
      </c>
      <c r="N10" s="359">
        <v>724</v>
      </c>
      <c r="O10" s="359">
        <v>471</v>
      </c>
      <c r="P10" s="359">
        <v>253</v>
      </c>
      <c r="Q10" s="361">
        <v>19.930481283422459</v>
      </c>
    </row>
    <row r="11" spans="1:29" s="4" customFormat="1" ht="27.95" customHeight="1">
      <c r="A11" s="35" t="s">
        <v>18</v>
      </c>
      <c r="B11" s="36"/>
      <c r="C11" s="283">
        <v>122</v>
      </c>
      <c r="D11" s="360">
        <v>2</v>
      </c>
      <c r="E11" s="283">
        <v>1433</v>
      </c>
      <c r="F11" s="283">
        <v>1819</v>
      </c>
      <c r="G11" s="283">
        <v>55482</v>
      </c>
      <c r="H11" s="283">
        <v>33669</v>
      </c>
      <c r="I11" s="283">
        <v>21813</v>
      </c>
      <c r="J11" s="283">
        <v>4875</v>
      </c>
      <c r="K11" s="283">
        <v>3388</v>
      </c>
      <c r="L11" s="283">
        <v>1705</v>
      </c>
      <c r="M11" s="283">
        <v>1683</v>
      </c>
      <c r="N11" s="283">
        <v>1487</v>
      </c>
      <c r="O11" s="283">
        <v>525</v>
      </c>
      <c r="P11" s="283">
        <v>962</v>
      </c>
      <c r="Q11" s="362">
        <v>15.95</v>
      </c>
    </row>
    <row r="12" spans="1:29" s="4" customFormat="1" ht="27.95" customHeight="1">
      <c r="A12" s="35" t="s">
        <v>12</v>
      </c>
      <c r="B12" s="36"/>
      <c r="C12" s="283">
        <v>112</v>
      </c>
      <c r="D12" s="360">
        <v>2</v>
      </c>
      <c r="E12" s="283">
        <v>1431</v>
      </c>
      <c r="F12" s="283">
        <v>1413</v>
      </c>
      <c r="G12" s="283">
        <v>53442</v>
      </c>
      <c r="H12" s="283">
        <v>31989</v>
      </c>
      <c r="I12" s="283">
        <v>21453</v>
      </c>
      <c r="J12" s="283">
        <v>4280</v>
      </c>
      <c r="K12" s="283">
        <v>3454</v>
      </c>
      <c r="L12" s="283">
        <v>1730</v>
      </c>
      <c r="M12" s="283">
        <v>1724</v>
      </c>
      <c r="N12" s="283">
        <v>826</v>
      </c>
      <c r="O12" s="283">
        <v>469</v>
      </c>
      <c r="P12" s="283">
        <v>357</v>
      </c>
      <c r="Q12" s="362">
        <v>10.119999999999999</v>
      </c>
    </row>
    <row r="13" spans="1:29" s="4" customFormat="1" ht="27.95" customHeight="1">
      <c r="A13" s="38" t="s">
        <v>30</v>
      </c>
      <c r="B13" s="39"/>
      <c r="C13" s="363">
        <f>SUM(C14:C17,C20,C22,C24,C25,C26,C27)</f>
        <v>108</v>
      </c>
      <c r="D13" s="364">
        <f>SUM(D14:D17,D20,D22,D24,D25,D26,D27)</f>
        <v>4</v>
      </c>
      <c r="E13" s="363">
        <f t="shared" ref="E13:P13" si="0">SUM(E14:E17,E20,E22,E24,E25,E26,E27)</f>
        <v>1453</v>
      </c>
      <c r="F13" s="363">
        <f t="shared" si="0"/>
        <v>1648</v>
      </c>
      <c r="G13" s="363">
        <f t="shared" si="0"/>
        <v>52443</v>
      </c>
      <c r="H13" s="363">
        <f t="shared" si="0"/>
        <v>31179</v>
      </c>
      <c r="I13" s="363">
        <f t="shared" si="0"/>
        <v>21264</v>
      </c>
      <c r="J13" s="363">
        <f t="shared" si="0"/>
        <v>5011</v>
      </c>
      <c r="K13" s="363">
        <f t="shared" si="0"/>
        <v>3433</v>
      </c>
      <c r="L13" s="363">
        <f t="shared" si="0"/>
        <v>1666</v>
      </c>
      <c r="M13" s="363">
        <f t="shared" si="0"/>
        <v>1767</v>
      </c>
      <c r="N13" s="363">
        <f t="shared" si="0"/>
        <v>1578</v>
      </c>
      <c r="O13" s="363">
        <f t="shared" si="0"/>
        <v>503</v>
      </c>
      <c r="P13" s="363">
        <f t="shared" si="0"/>
        <v>1075</v>
      </c>
      <c r="Q13" s="365">
        <f>G13/K13</f>
        <v>15.276143314884941</v>
      </c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</row>
    <row r="14" spans="1:29" s="4" customFormat="1" ht="27.95" customHeight="1">
      <c r="A14" s="40" t="s">
        <v>29</v>
      </c>
      <c r="B14" s="41"/>
      <c r="C14" s="366">
        <v>36</v>
      </c>
      <c r="D14" s="366"/>
      <c r="E14" s="366">
        <v>101</v>
      </c>
      <c r="F14" s="366">
        <v>73</v>
      </c>
      <c r="G14" s="359">
        <v>1786</v>
      </c>
      <c r="H14" s="359">
        <v>893</v>
      </c>
      <c r="I14" s="359">
        <v>893</v>
      </c>
      <c r="J14" s="359">
        <f>SUM(K14,N14)</f>
        <v>217</v>
      </c>
      <c r="K14" s="359">
        <v>164</v>
      </c>
      <c r="L14" s="359">
        <v>2</v>
      </c>
      <c r="M14" s="359">
        <v>162</v>
      </c>
      <c r="N14" s="359">
        <v>53</v>
      </c>
      <c r="O14" s="359">
        <v>6</v>
      </c>
      <c r="P14" s="359">
        <v>47</v>
      </c>
      <c r="Q14" s="362">
        <f>G14/K14</f>
        <v>10.890243902439025</v>
      </c>
    </row>
    <row r="15" spans="1:29" s="4" customFormat="1" ht="27.95" customHeight="1">
      <c r="A15" s="40" t="s">
        <v>13</v>
      </c>
      <c r="B15" s="41"/>
      <c r="C15" s="366">
        <v>34</v>
      </c>
      <c r="D15" s="360">
        <v>3</v>
      </c>
      <c r="E15" s="366">
        <v>520</v>
      </c>
      <c r="F15" s="366">
        <v>698</v>
      </c>
      <c r="G15" s="366">
        <v>10110</v>
      </c>
      <c r="H15" s="359">
        <v>5244</v>
      </c>
      <c r="I15" s="359">
        <v>4866</v>
      </c>
      <c r="J15" s="359">
        <f t="shared" ref="J15:J27" si="1">SUM(K15,N15)</f>
        <v>1315</v>
      </c>
      <c r="K15" s="359">
        <v>789</v>
      </c>
      <c r="L15" s="359">
        <v>221</v>
      </c>
      <c r="M15" s="359">
        <v>568</v>
      </c>
      <c r="N15" s="359">
        <v>526</v>
      </c>
      <c r="O15" s="359">
        <v>89</v>
      </c>
      <c r="P15" s="359">
        <v>437</v>
      </c>
      <c r="Q15" s="362">
        <f t="shared" ref="Q15:Q27" si="2">G15/K15</f>
        <v>12.813688212927756</v>
      </c>
    </row>
    <row r="16" spans="1:29" s="4" customFormat="1" ht="27.95" customHeight="1">
      <c r="A16" s="43" t="s">
        <v>19</v>
      </c>
      <c r="B16" s="44"/>
      <c r="C16" s="366">
        <v>12</v>
      </c>
      <c r="D16" s="367"/>
      <c r="E16" s="359">
        <v>210</v>
      </c>
      <c r="F16" s="359">
        <v>320</v>
      </c>
      <c r="G16" s="359">
        <v>5278</v>
      </c>
      <c r="H16" s="359">
        <v>2809</v>
      </c>
      <c r="I16" s="359">
        <v>2469</v>
      </c>
      <c r="J16" s="359">
        <f t="shared" si="1"/>
        <v>628</v>
      </c>
      <c r="K16" s="359">
        <v>439</v>
      </c>
      <c r="L16" s="359">
        <v>132</v>
      </c>
      <c r="M16" s="359">
        <v>307</v>
      </c>
      <c r="N16" s="359">
        <v>189</v>
      </c>
      <c r="O16" s="359">
        <v>35</v>
      </c>
      <c r="P16" s="359">
        <v>154</v>
      </c>
      <c r="Q16" s="362">
        <f t="shared" si="2"/>
        <v>12.022779043280183</v>
      </c>
    </row>
    <row r="17" spans="1:17" s="4" customFormat="1" ht="27.95" customHeight="1">
      <c r="A17" s="43" t="s">
        <v>31</v>
      </c>
      <c r="B17" s="44"/>
      <c r="C17" s="366">
        <v>8</v>
      </c>
      <c r="D17" s="359"/>
      <c r="E17" s="359">
        <v>206</v>
      </c>
      <c r="F17" s="359">
        <v>338</v>
      </c>
      <c r="G17" s="359">
        <v>4903</v>
      </c>
      <c r="H17" s="359">
        <v>2374</v>
      </c>
      <c r="I17" s="359">
        <v>2529</v>
      </c>
      <c r="J17" s="359">
        <f t="shared" si="1"/>
        <v>624</v>
      </c>
      <c r="K17" s="359">
        <v>464</v>
      </c>
      <c r="L17" s="359">
        <v>251</v>
      </c>
      <c r="M17" s="359">
        <v>213</v>
      </c>
      <c r="N17" s="359">
        <v>160</v>
      </c>
      <c r="O17" s="359">
        <v>38</v>
      </c>
      <c r="P17" s="359">
        <v>122</v>
      </c>
      <c r="Q17" s="362">
        <f t="shared" si="2"/>
        <v>10.566810344827585</v>
      </c>
    </row>
    <row r="18" spans="1:17" s="4" customFormat="1" ht="27.95" customHeight="1">
      <c r="A18" s="45" t="s">
        <v>32</v>
      </c>
      <c r="B18" s="46"/>
      <c r="C18" s="366">
        <v>5</v>
      </c>
      <c r="D18" s="366"/>
      <c r="E18" s="366">
        <v>120</v>
      </c>
      <c r="F18" s="366">
        <v>208</v>
      </c>
      <c r="G18" s="359">
        <v>2808</v>
      </c>
      <c r="H18" s="366">
        <v>1494</v>
      </c>
      <c r="I18" s="366">
        <v>1314</v>
      </c>
      <c r="J18" s="359">
        <f t="shared" si="1"/>
        <v>384</v>
      </c>
      <c r="K18" s="366">
        <v>282</v>
      </c>
      <c r="L18" s="366">
        <v>129</v>
      </c>
      <c r="M18" s="366">
        <v>153</v>
      </c>
      <c r="N18" s="359">
        <v>102</v>
      </c>
      <c r="O18" s="366">
        <v>22</v>
      </c>
      <c r="P18" s="366">
        <v>80</v>
      </c>
      <c r="Q18" s="362">
        <f t="shared" si="2"/>
        <v>9.9574468085106389</v>
      </c>
    </row>
    <row r="19" spans="1:17" s="4" customFormat="1" ht="27.95" customHeight="1">
      <c r="A19" s="45" t="s">
        <v>20</v>
      </c>
      <c r="B19" s="46"/>
      <c r="C19" s="366">
        <v>3</v>
      </c>
      <c r="D19" s="366"/>
      <c r="E19" s="366">
        <v>86</v>
      </c>
      <c r="F19" s="366">
        <v>130</v>
      </c>
      <c r="G19" s="359">
        <v>2095</v>
      </c>
      <c r="H19" s="366">
        <v>880</v>
      </c>
      <c r="I19" s="366">
        <v>1215</v>
      </c>
      <c r="J19" s="359">
        <f t="shared" si="1"/>
        <v>240</v>
      </c>
      <c r="K19" s="366">
        <v>182</v>
      </c>
      <c r="L19" s="366">
        <v>122</v>
      </c>
      <c r="M19" s="366">
        <v>60</v>
      </c>
      <c r="N19" s="359">
        <v>58</v>
      </c>
      <c r="O19" s="366">
        <v>16</v>
      </c>
      <c r="P19" s="366">
        <v>42</v>
      </c>
      <c r="Q19" s="362">
        <f t="shared" si="2"/>
        <v>11.510989010989011</v>
      </c>
    </row>
    <row r="20" spans="1:17" s="4" customFormat="1" ht="27.95" customHeight="1">
      <c r="A20" s="43" t="s">
        <v>33</v>
      </c>
      <c r="B20" s="44"/>
      <c r="C20" s="366">
        <v>1</v>
      </c>
      <c r="D20" s="359"/>
      <c r="E20" s="359">
        <v>9</v>
      </c>
      <c r="F20" s="359">
        <v>49</v>
      </c>
      <c r="G20" s="359">
        <v>212</v>
      </c>
      <c r="H20" s="368">
        <v>42</v>
      </c>
      <c r="I20" s="368">
        <v>170</v>
      </c>
      <c r="J20" s="359">
        <f t="shared" si="1"/>
        <v>45</v>
      </c>
      <c r="K20" s="368">
        <v>31</v>
      </c>
      <c r="L20" s="368">
        <v>12</v>
      </c>
      <c r="M20" s="368">
        <v>19</v>
      </c>
      <c r="N20" s="359">
        <v>14</v>
      </c>
      <c r="O20" s="368">
        <v>4</v>
      </c>
      <c r="P20" s="368">
        <v>10</v>
      </c>
      <c r="Q20" s="362">
        <f t="shared" si="2"/>
        <v>6.838709677419355</v>
      </c>
    </row>
    <row r="21" spans="1:17" s="4" customFormat="1" ht="27.95" customHeight="1">
      <c r="A21" s="45" t="s">
        <v>32</v>
      </c>
      <c r="B21" s="44"/>
      <c r="C21" s="366">
        <v>1</v>
      </c>
      <c r="D21" s="359"/>
      <c r="E21" s="359">
        <v>9</v>
      </c>
      <c r="F21" s="359">
        <v>49</v>
      </c>
      <c r="G21" s="359">
        <v>212</v>
      </c>
      <c r="H21" s="368">
        <v>42</v>
      </c>
      <c r="I21" s="368">
        <v>170</v>
      </c>
      <c r="J21" s="359">
        <f t="shared" si="1"/>
        <v>45</v>
      </c>
      <c r="K21" s="368">
        <v>31</v>
      </c>
      <c r="L21" s="368">
        <v>12</v>
      </c>
      <c r="M21" s="368">
        <v>19</v>
      </c>
      <c r="N21" s="359">
        <v>14</v>
      </c>
      <c r="O21" s="368">
        <v>4</v>
      </c>
      <c r="P21" s="368">
        <v>10</v>
      </c>
      <c r="Q21" s="362">
        <f t="shared" si="2"/>
        <v>6.838709677419355</v>
      </c>
    </row>
    <row r="22" spans="1:17" s="4" customFormat="1" ht="27.95" customHeight="1">
      <c r="A22" s="40" t="s">
        <v>34</v>
      </c>
      <c r="B22" s="41"/>
      <c r="C22" s="366">
        <v>2</v>
      </c>
      <c r="D22" s="369"/>
      <c r="E22" s="366">
        <v>50</v>
      </c>
      <c r="F22" s="359">
        <v>110</v>
      </c>
      <c r="G22" s="359">
        <v>975</v>
      </c>
      <c r="H22" s="359">
        <v>782</v>
      </c>
      <c r="I22" s="359">
        <v>193</v>
      </c>
      <c r="J22" s="359">
        <f t="shared" si="1"/>
        <v>161</v>
      </c>
      <c r="K22" s="359">
        <v>122</v>
      </c>
      <c r="L22" s="359">
        <v>70</v>
      </c>
      <c r="M22" s="359">
        <v>52</v>
      </c>
      <c r="N22" s="359">
        <v>39</v>
      </c>
      <c r="O22" s="359">
        <v>11</v>
      </c>
      <c r="P22" s="359">
        <v>28</v>
      </c>
      <c r="Q22" s="362">
        <f t="shared" si="2"/>
        <v>7.9918032786885247</v>
      </c>
    </row>
    <row r="23" spans="1:17" s="4" customFormat="1" ht="27.95" customHeight="1">
      <c r="A23" s="45" t="s">
        <v>32</v>
      </c>
      <c r="B23" s="41"/>
      <c r="C23" s="366">
        <v>2</v>
      </c>
      <c r="D23" s="369"/>
      <c r="E23" s="366">
        <v>50</v>
      </c>
      <c r="F23" s="359">
        <v>110</v>
      </c>
      <c r="G23" s="359">
        <v>975</v>
      </c>
      <c r="H23" s="359">
        <v>782</v>
      </c>
      <c r="I23" s="359">
        <v>193</v>
      </c>
      <c r="J23" s="359">
        <f t="shared" si="1"/>
        <v>161</v>
      </c>
      <c r="K23" s="359">
        <v>122</v>
      </c>
      <c r="L23" s="359">
        <v>70</v>
      </c>
      <c r="M23" s="359">
        <v>52</v>
      </c>
      <c r="N23" s="359">
        <v>39</v>
      </c>
      <c r="O23" s="359">
        <v>11</v>
      </c>
      <c r="P23" s="359">
        <v>28</v>
      </c>
      <c r="Q23" s="362">
        <f t="shared" si="2"/>
        <v>7.9918032786885247</v>
      </c>
    </row>
    <row r="24" spans="1:17" s="4" customFormat="1" ht="27.95" customHeight="1">
      <c r="A24" s="45" t="s">
        <v>35</v>
      </c>
      <c r="B24" s="41"/>
      <c r="C24" s="366">
        <v>2</v>
      </c>
      <c r="D24" s="369"/>
      <c r="E24" s="366">
        <v>12</v>
      </c>
      <c r="F24" s="359">
        <v>0</v>
      </c>
      <c r="G24" s="359">
        <v>1155</v>
      </c>
      <c r="H24" s="359">
        <v>870</v>
      </c>
      <c r="I24" s="359">
        <v>285</v>
      </c>
      <c r="J24" s="359">
        <f t="shared" si="1"/>
        <v>125</v>
      </c>
      <c r="K24" s="359">
        <v>42</v>
      </c>
      <c r="L24" s="359">
        <v>41</v>
      </c>
      <c r="M24" s="359">
        <v>1</v>
      </c>
      <c r="N24" s="359">
        <v>83</v>
      </c>
      <c r="O24" s="359">
        <v>50</v>
      </c>
      <c r="P24" s="359">
        <v>33</v>
      </c>
      <c r="Q24" s="362">
        <f t="shared" si="2"/>
        <v>27.5</v>
      </c>
    </row>
    <row r="25" spans="1:17" s="4" customFormat="1" ht="27.95" customHeight="1">
      <c r="A25" s="45" t="s">
        <v>36</v>
      </c>
      <c r="B25" s="41"/>
      <c r="C25" s="366">
        <v>3</v>
      </c>
      <c r="D25" s="360">
        <v>1</v>
      </c>
      <c r="E25" s="366">
        <v>126</v>
      </c>
      <c r="F25" s="359">
        <v>0</v>
      </c>
      <c r="G25" s="359">
        <v>26708</v>
      </c>
      <c r="H25" s="359">
        <v>17584</v>
      </c>
      <c r="I25" s="359">
        <v>9124</v>
      </c>
      <c r="J25" s="359">
        <f t="shared" si="1"/>
        <v>1754</v>
      </c>
      <c r="K25" s="359">
        <v>1302</v>
      </c>
      <c r="L25" s="359">
        <v>908</v>
      </c>
      <c r="M25" s="359">
        <v>394</v>
      </c>
      <c r="N25" s="359">
        <v>452</v>
      </c>
      <c r="O25" s="359">
        <v>259</v>
      </c>
      <c r="P25" s="359">
        <v>193</v>
      </c>
      <c r="Q25" s="362">
        <f t="shared" si="2"/>
        <v>20.513056835637482</v>
      </c>
    </row>
    <row r="26" spans="1:17" s="4" customFormat="1" ht="27.95" customHeight="1">
      <c r="A26" s="40" t="s">
        <v>37</v>
      </c>
      <c r="B26" s="41"/>
      <c r="C26" s="366">
        <v>8</v>
      </c>
      <c r="D26" s="370"/>
      <c r="E26" s="366">
        <v>181</v>
      </c>
      <c r="F26" s="359">
        <v>0</v>
      </c>
      <c r="G26" s="359">
        <v>988</v>
      </c>
      <c r="H26" s="359">
        <v>434</v>
      </c>
      <c r="I26" s="359">
        <v>554</v>
      </c>
      <c r="J26" s="359">
        <f t="shared" si="1"/>
        <v>0</v>
      </c>
      <c r="K26" s="359">
        <v>0</v>
      </c>
      <c r="L26" s="359">
        <v>0</v>
      </c>
      <c r="M26" s="359">
        <v>0</v>
      </c>
      <c r="N26" s="359">
        <v>0</v>
      </c>
      <c r="O26" s="359">
        <v>0</v>
      </c>
      <c r="P26" s="359">
        <v>0</v>
      </c>
      <c r="Q26" s="359">
        <v>0</v>
      </c>
    </row>
    <row r="27" spans="1:17" s="4" customFormat="1" ht="27.95" customHeight="1" thickBot="1">
      <c r="A27" s="656" t="s">
        <v>971</v>
      </c>
      <c r="B27" s="41"/>
      <c r="C27" s="366">
        <v>2</v>
      </c>
      <c r="D27" s="366"/>
      <c r="E27" s="366">
        <v>38</v>
      </c>
      <c r="F27" s="359">
        <v>60</v>
      </c>
      <c r="G27" s="359">
        <v>328</v>
      </c>
      <c r="H27" s="359">
        <v>147</v>
      </c>
      <c r="I27" s="359">
        <v>181</v>
      </c>
      <c r="J27" s="359">
        <f t="shared" si="1"/>
        <v>142</v>
      </c>
      <c r="K27" s="359">
        <v>80</v>
      </c>
      <c r="L27" s="359">
        <v>29</v>
      </c>
      <c r="M27" s="359">
        <v>51</v>
      </c>
      <c r="N27" s="359">
        <v>62</v>
      </c>
      <c r="O27" s="359">
        <v>11</v>
      </c>
      <c r="P27" s="359">
        <v>51</v>
      </c>
      <c r="Q27" s="362">
        <f t="shared" si="2"/>
        <v>4.0999999999999996</v>
      </c>
    </row>
    <row r="28" spans="1:17" s="5" customFormat="1" ht="30" customHeight="1">
      <c r="A28" s="748" t="s">
        <v>972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</row>
    <row r="29" spans="1:17" s="6" customFormat="1" ht="15" customHeight="1">
      <c r="A29" s="746" t="s">
        <v>859</v>
      </c>
      <c r="B29" s="746"/>
      <c r="C29" s="746"/>
      <c r="D29" s="746"/>
      <c r="E29" s="746"/>
      <c r="F29" s="746"/>
      <c r="G29" s="746"/>
      <c r="H29" s="746"/>
      <c r="I29" s="746"/>
      <c r="J29" s="746"/>
      <c r="K29" s="746"/>
      <c r="L29" s="657"/>
      <c r="M29" s="657"/>
      <c r="N29" s="657"/>
      <c r="O29" s="657"/>
      <c r="P29" s="657"/>
      <c r="Q29" s="657"/>
    </row>
  </sheetData>
  <mergeCells count="13">
    <mergeCell ref="A29:K29"/>
    <mergeCell ref="A1:Q1"/>
    <mergeCell ref="A28:Q28"/>
    <mergeCell ref="A2:Q2"/>
    <mergeCell ref="C7:D7"/>
    <mergeCell ref="N5:P5"/>
    <mergeCell ref="C6:D6"/>
    <mergeCell ref="P3:Q3"/>
    <mergeCell ref="J4:P4"/>
    <mergeCell ref="G4:I4"/>
    <mergeCell ref="K5:M5"/>
    <mergeCell ref="C4:D4"/>
    <mergeCell ref="C5:D5"/>
  </mergeCells>
  <phoneticPr fontId="2" type="noConversion"/>
  <printOptions horizontalCentered="1"/>
  <pageMargins left="0.78740157480314965" right="0.7874015748031496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ignoredErrors>
    <ignoredError sqref="D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42"/>
  <sheetViews>
    <sheetView view="pageBreakPreview" zoomScale="70" zoomScaleNormal="100" zoomScaleSheetLayoutView="70" workbookViewId="0">
      <selection activeCell="U32" sqref="U32"/>
    </sheetView>
  </sheetViews>
  <sheetFormatPr defaultColWidth="8.88671875" defaultRowHeight="13.5"/>
  <cols>
    <col min="1" max="1" width="7.77734375" style="1" customWidth="1"/>
    <col min="2" max="2" width="0.33203125" style="1" customWidth="1"/>
    <col min="3" max="3" width="7.88671875" style="1" bestFit="1" customWidth="1"/>
    <col min="4" max="5" width="6.33203125" style="1" bestFit="1" customWidth="1"/>
    <col min="6" max="6" width="7.88671875" style="1" bestFit="1" customWidth="1"/>
    <col min="7" max="8" width="6.33203125" style="1" bestFit="1" customWidth="1"/>
    <col min="9" max="9" width="4.33203125" style="1" bestFit="1" customWidth="1"/>
    <col min="10" max="11" width="5.5546875" style="1" customWidth="1"/>
    <col min="12" max="12" width="4.33203125" style="1" bestFit="1" customWidth="1"/>
    <col min="13" max="14" width="5.5546875" style="1" customWidth="1"/>
    <col min="15" max="15" width="6.33203125" style="1" customWidth="1"/>
    <col min="16" max="16" width="5.77734375" style="1" customWidth="1"/>
    <col min="17" max="18" width="5.33203125" style="1" customWidth="1"/>
    <col min="19" max="19" width="5.77734375" style="1" customWidth="1"/>
    <col min="20" max="20" width="5.33203125" style="1" customWidth="1"/>
    <col min="21" max="21" width="3.77734375" style="1" customWidth="1"/>
    <col min="22" max="22" width="4.21875" style="1" bestFit="1" customWidth="1"/>
    <col min="23" max="23" width="4.77734375" style="1" bestFit="1" customWidth="1"/>
    <col min="24" max="24" width="3.77734375" style="1" customWidth="1"/>
    <col min="25" max="25" width="4.33203125" style="1" bestFit="1" customWidth="1"/>
    <col min="26" max="26" width="4.77734375" style="1" bestFit="1" customWidth="1"/>
    <col min="27" max="27" width="3.77734375" style="1" customWidth="1"/>
    <col min="28" max="28" width="4.33203125" style="1" bestFit="1" customWidth="1"/>
    <col min="29" max="29" width="4.77734375" style="1" bestFit="1" customWidth="1"/>
    <col min="30" max="30" width="7.77734375" style="1" customWidth="1"/>
    <col min="31" max="31" width="6.6640625" style="1" bestFit="1" customWidth="1"/>
    <col min="32" max="32" width="2" style="1" customWidth="1"/>
    <col min="33" max="33" width="1.44140625" style="1" customWidth="1"/>
    <col min="34" max="34" width="3.109375" style="1" customWidth="1"/>
    <col min="35" max="35" width="1.109375" style="1" customWidth="1"/>
    <col min="36" max="16384" width="8.88671875" style="1"/>
  </cols>
  <sheetData>
    <row r="1" spans="1:30" ht="20.2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</row>
    <row r="2" spans="1:30" ht="30" customHeight="1">
      <c r="A2" s="747" t="s">
        <v>266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857" t="s">
        <v>733</v>
      </c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</row>
    <row r="3" spans="1:30" ht="24.95" customHeight="1">
      <c r="A3" s="858" t="s">
        <v>205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264" t="s">
        <v>267</v>
      </c>
      <c r="P3" s="264" t="s">
        <v>268</v>
      </c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</row>
    <row r="4" spans="1:30" ht="14.25" thickBot="1">
      <c r="A4" s="93" t="s">
        <v>261</v>
      </c>
      <c r="B4" s="9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859" t="s">
        <v>269</v>
      </c>
      <c r="AB4" s="859"/>
      <c r="AC4" s="859"/>
      <c r="AD4" s="859"/>
    </row>
    <row r="5" spans="1:30" ht="16.5">
      <c r="A5" s="344" t="s">
        <v>683</v>
      </c>
      <c r="B5" s="346"/>
      <c r="C5" s="762" t="s">
        <v>684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 t="s">
        <v>685</v>
      </c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4"/>
      <c r="AD5" s="512" t="s">
        <v>686</v>
      </c>
    </row>
    <row r="6" spans="1:30" ht="17.25">
      <c r="A6" s="513"/>
      <c r="B6" s="350"/>
      <c r="C6" s="860" t="s">
        <v>687</v>
      </c>
      <c r="D6" s="861"/>
      <c r="E6" s="862"/>
      <c r="F6" s="860" t="s">
        <v>688</v>
      </c>
      <c r="G6" s="861"/>
      <c r="H6" s="862"/>
      <c r="I6" s="860" t="s">
        <v>689</v>
      </c>
      <c r="J6" s="861"/>
      <c r="K6" s="862"/>
      <c r="L6" s="863" t="s">
        <v>722</v>
      </c>
      <c r="M6" s="861"/>
      <c r="N6" s="861"/>
      <c r="O6" s="861" t="s">
        <v>687</v>
      </c>
      <c r="P6" s="861"/>
      <c r="Q6" s="862"/>
      <c r="R6" s="860" t="s">
        <v>690</v>
      </c>
      <c r="S6" s="861"/>
      <c r="T6" s="862"/>
      <c r="U6" s="863" t="s">
        <v>728</v>
      </c>
      <c r="V6" s="861"/>
      <c r="W6" s="862"/>
      <c r="X6" s="863" t="s">
        <v>721</v>
      </c>
      <c r="Y6" s="861"/>
      <c r="Z6" s="862"/>
      <c r="AA6" s="861" t="s">
        <v>691</v>
      </c>
      <c r="AB6" s="861"/>
      <c r="AC6" s="862"/>
      <c r="AD6" s="509"/>
    </row>
    <row r="7" spans="1:30" ht="16.5">
      <c r="A7" s="513"/>
      <c r="B7" s="350"/>
      <c r="C7" s="514"/>
      <c r="D7" s="514"/>
      <c r="E7" s="515"/>
      <c r="F7" s="514"/>
      <c r="G7" s="514"/>
      <c r="H7" s="514"/>
      <c r="I7" s="516"/>
      <c r="J7" s="514"/>
      <c r="K7" s="515"/>
      <c r="L7" s="517"/>
      <c r="M7" s="518" t="s">
        <v>727</v>
      </c>
      <c r="N7" s="514"/>
      <c r="O7" s="514"/>
      <c r="P7" s="514"/>
      <c r="Q7" s="515"/>
      <c r="R7" s="514"/>
      <c r="S7" s="514"/>
      <c r="T7" s="514"/>
      <c r="U7" s="853" t="s">
        <v>729</v>
      </c>
      <c r="V7" s="854"/>
      <c r="W7" s="855"/>
      <c r="X7" s="856" t="s">
        <v>730</v>
      </c>
      <c r="Y7" s="854"/>
      <c r="Z7" s="855"/>
      <c r="AA7" s="514"/>
      <c r="AB7" s="514"/>
      <c r="AC7" s="515"/>
      <c r="AD7" s="509"/>
    </row>
    <row r="8" spans="1:30" ht="16.5">
      <c r="A8" s="513"/>
      <c r="B8" s="350"/>
      <c r="C8" s="514"/>
      <c r="D8" s="514"/>
      <c r="E8" s="515"/>
      <c r="F8" s="847" t="s">
        <v>718</v>
      </c>
      <c r="G8" s="847"/>
      <c r="H8" s="847"/>
      <c r="I8" s="756" t="s">
        <v>720</v>
      </c>
      <c r="J8" s="847"/>
      <c r="K8" s="757"/>
      <c r="L8" s="756" t="s">
        <v>732</v>
      </c>
      <c r="M8" s="847"/>
      <c r="N8" s="847"/>
      <c r="O8" s="514"/>
      <c r="P8" s="514"/>
      <c r="Q8" s="515"/>
      <c r="R8" s="847" t="s">
        <v>724</v>
      </c>
      <c r="S8" s="847"/>
      <c r="T8" s="847"/>
      <c r="U8" s="756" t="s">
        <v>725</v>
      </c>
      <c r="V8" s="847"/>
      <c r="W8" s="757"/>
      <c r="X8" s="756" t="s">
        <v>720</v>
      </c>
      <c r="Y8" s="847"/>
      <c r="Z8" s="757"/>
      <c r="AA8" s="514"/>
      <c r="AB8" s="514"/>
      <c r="AC8" s="515"/>
      <c r="AD8" s="509"/>
    </row>
    <row r="9" spans="1:30">
      <c r="A9" s="466"/>
      <c r="B9" s="353"/>
      <c r="C9" s="522"/>
      <c r="D9" s="466" t="s">
        <v>5</v>
      </c>
      <c r="E9" s="523"/>
      <c r="F9" s="847" t="s">
        <v>717</v>
      </c>
      <c r="G9" s="847"/>
      <c r="H9" s="847"/>
      <c r="I9" s="756" t="s">
        <v>719</v>
      </c>
      <c r="J9" s="847"/>
      <c r="K9" s="757"/>
      <c r="L9" s="756" t="s">
        <v>731</v>
      </c>
      <c r="M9" s="847"/>
      <c r="N9" s="847"/>
      <c r="O9" s="847" t="s">
        <v>5</v>
      </c>
      <c r="P9" s="847"/>
      <c r="Q9" s="757"/>
      <c r="R9" s="847" t="s">
        <v>723</v>
      </c>
      <c r="S9" s="847"/>
      <c r="T9" s="847"/>
      <c r="U9" s="756" t="s">
        <v>719</v>
      </c>
      <c r="V9" s="847"/>
      <c r="W9" s="757"/>
      <c r="X9" s="756" t="s">
        <v>726</v>
      </c>
      <c r="Y9" s="847"/>
      <c r="Z9" s="757"/>
      <c r="AA9" s="770" t="s">
        <v>270</v>
      </c>
      <c r="AB9" s="852"/>
      <c r="AC9" s="771"/>
      <c r="AD9" s="460" t="s">
        <v>271</v>
      </c>
    </row>
    <row r="10" spans="1:30" ht="16.5">
      <c r="A10" s="513"/>
      <c r="B10" s="350"/>
      <c r="C10" s="466" t="s">
        <v>272</v>
      </c>
      <c r="D10" s="524" t="s">
        <v>692</v>
      </c>
      <c r="E10" s="525" t="s">
        <v>693</v>
      </c>
      <c r="F10" s="514" t="s">
        <v>224</v>
      </c>
      <c r="G10" s="524" t="s">
        <v>692</v>
      </c>
      <c r="H10" s="525" t="s">
        <v>694</v>
      </c>
      <c r="I10" s="514" t="s">
        <v>272</v>
      </c>
      <c r="J10" s="524" t="s">
        <v>692</v>
      </c>
      <c r="K10" s="525" t="s">
        <v>695</v>
      </c>
      <c r="L10" s="526" t="s">
        <v>272</v>
      </c>
      <c r="M10" s="525" t="s">
        <v>696</v>
      </c>
      <c r="N10" s="527" t="s">
        <v>694</v>
      </c>
      <c r="O10" s="514"/>
      <c r="P10" s="524" t="s">
        <v>696</v>
      </c>
      <c r="Q10" s="525" t="s">
        <v>694</v>
      </c>
      <c r="R10" s="514" t="s">
        <v>273</v>
      </c>
      <c r="S10" s="524" t="s">
        <v>692</v>
      </c>
      <c r="T10" s="525" t="s">
        <v>695</v>
      </c>
      <c r="U10" s="514" t="s">
        <v>272</v>
      </c>
      <c r="V10" s="524" t="s">
        <v>692</v>
      </c>
      <c r="W10" s="525" t="s">
        <v>694</v>
      </c>
      <c r="X10" s="514" t="s">
        <v>272</v>
      </c>
      <c r="Y10" s="524" t="s">
        <v>692</v>
      </c>
      <c r="Z10" s="525" t="s">
        <v>694</v>
      </c>
      <c r="AA10" s="514" t="s">
        <v>274</v>
      </c>
      <c r="AB10" s="525" t="s">
        <v>692</v>
      </c>
      <c r="AC10" s="528" t="s">
        <v>693</v>
      </c>
      <c r="AD10" s="460" t="s">
        <v>262</v>
      </c>
    </row>
    <row r="11" spans="1:30">
      <c r="A11" s="529" t="s">
        <v>697</v>
      </c>
      <c r="B11" s="350"/>
      <c r="C11" s="382"/>
      <c r="D11" s="530" t="s">
        <v>275</v>
      </c>
      <c r="E11" s="531" t="s">
        <v>276</v>
      </c>
      <c r="F11" s="530" t="s">
        <v>206</v>
      </c>
      <c r="G11" s="530" t="s">
        <v>275</v>
      </c>
      <c r="H11" s="531" t="s">
        <v>277</v>
      </c>
      <c r="I11" s="532" t="s">
        <v>206</v>
      </c>
      <c r="J11" s="530" t="s">
        <v>278</v>
      </c>
      <c r="K11" s="531" t="s">
        <v>264</v>
      </c>
      <c r="L11" s="532" t="s">
        <v>224</v>
      </c>
      <c r="M11" s="531" t="s">
        <v>279</v>
      </c>
      <c r="N11" s="532" t="s">
        <v>276</v>
      </c>
      <c r="O11" s="532" t="s">
        <v>206</v>
      </c>
      <c r="P11" s="530" t="s">
        <v>263</v>
      </c>
      <c r="Q11" s="531" t="s">
        <v>264</v>
      </c>
      <c r="R11" s="532" t="s">
        <v>206</v>
      </c>
      <c r="S11" s="530" t="s">
        <v>278</v>
      </c>
      <c r="T11" s="531" t="s">
        <v>264</v>
      </c>
      <c r="U11" s="532" t="s">
        <v>206</v>
      </c>
      <c r="V11" s="530" t="s">
        <v>278</v>
      </c>
      <c r="W11" s="531" t="s">
        <v>276</v>
      </c>
      <c r="X11" s="532" t="s">
        <v>206</v>
      </c>
      <c r="Y11" s="530" t="s">
        <v>263</v>
      </c>
      <c r="Z11" s="531" t="s">
        <v>277</v>
      </c>
      <c r="AA11" s="391" t="s">
        <v>224</v>
      </c>
      <c r="AB11" s="531" t="s">
        <v>263</v>
      </c>
      <c r="AC11" s="358" t="s">
        <v>264</v>
      </c>
      <c r="AD11" s="391" t="s">
        <v>280</v>
      </c>
    </row>
    <row r="12" spans="1:30" ht="18.95" customHeight="1">
      <c r="A12" s="35" t="s">
        <v>9</v>
      </c>
      <c r="B12" s="36"/>
      <c r="C12" s="262">
        <v>1867</v>
      </c>
      <c r="D12" s="47">
        <v>1013</v>
      </c>
      <c r="E12" s="47">
        <v>854</v>
      </c>
      <c r="F12" s="262">
        <v>1845</v>
      </c>
      <c r="G12" s="47">
        <v>998</v>
      </c>
      <c r="H12" s="47">
        <v>847</v>
      </c>
      <c r="I12" s="262">
        <v>13</v>
      </c>
      <c r="J12" s="47">
        <v>11</v>
      </c>
      <c r="K12" s="47">
        <v>2</v>
      </c>
      <c r="L12" s="262">
        <v>9</v>
      </c>
      <c r="M12" s="47">
        <v>4</v>
      </c>
      <c r="N12" s="47">
        <v>5</v>
      </c>
      <c r="O12" s="262">
        <v>1851</v>
      </c>
      <c r="P12" s="47">
        <v>1001</v>
      </c>
      <c r="Q12" s="47">
        <v>850</v>
      </c>
      <c r="R12" s="262">
        <v>1838</v>
      </c>
      <c r="S12" s="47">
        <v>994</v>
      </c>
      <c r="T12" s="47">
        <v>844</v>
      </c>
      <c r="U12" s="262">
        <v>4</v>
      </c>
      <c r="V12" s="47">
        <v>3</v>
      </c>
      <c r="W12" s="47">
        <v>1</v>
      </c>
      <c r="X12" s="262">
        <v>9</v>
      </c>
      <c r="Y12" s="47">
        <v>4</v>
      </c>
      <c r="Z12" s="47">
        <v>5</v>
      </c>
      <c r="AA12" s="262">
        <v>1</v>
      </c>
      <c r="AB12" s="262"/>
      <c r="AC12" s="262"/>
      <c r="AD12" s="265">
        <v>97.4</v>
      </c>
    </row>
    <row r="13" spans="1:30" ht="18.95" customHeight="1">
      <c r="A13" s="35" t="s">
        <v>229</v>
      </c>
      <c r="B13" s="36"/>
      <c r="C13" s="262">
        <v>1650</v>
      </c>
      <c r="D13" s="262">
        <v>862</v>
      </c>
      <c r="E13" s="262">
        <v>788</v>
      </c>
      <c r="F13" s="262">
        <v>1629</v>
      </c>
      <c r="G13" s="262">
        <v>846</v>
      </c>
      <c r="H13" s="262">
        <v>783</v>
      </c>
      <c r="I13" s="262">
        <v>14</v>
      </c>
      <c r="J13" s="262">
        <v>11</v>
      </c>
      <c r="K13" s="262">
        <v>3</v>
      </c>
      <c r="L13" s="262">
        <v>7</v>
      </c>
      <c r="M13" s="262">
        <v>5</v>
      </c>
      <c r="N13" s="262">
        <v>2</v>
      </c>
      <c r="O13" s="262">
        <v>1640</v>
      </c>
      <c r="P13" s="262">
        <v>855</v>
      </c>
      <c r="Q13" s="262">
        <v>785</v>
      </c>
      <c r="R13" s="262">
        <v>1622</v>
      </c>
      <c r="S13" s="262">
        <v>841</v>
      </c>
      <c r="T13" s="262">
        <v>781</v>
      </c>
      <c r="U13" s="262">
        <v>9</v>
      </c>
      <c r="V13" s="262">
        <v>7</v>
      </c>
      <c r="W13" s="262">
        <v>2</v>
      </c>
      <c r="X13" s="262">
        <v>7</v>
      </c>
      <c r="Y13" s="262">
        <v>5</v>
      </c>
      <c r="Z13" s="262">
        <v>2</v>
      </c>
      <c r="AA13" s="262">
        <v>0</v>
      </c>
      <c r="AB13" s="262">
        <v>0</v>
      </c>
      <c r="AC13" s="262">
        <v>0</v>
      </c>
      <c r="AD13" s="265">
        <v>99.4</v>
      </c>
    </row>
    <row r="14" spans="1:30" ht="18.95" customHeight="1">
      <c r="A14" s="35" t="s">
        <v>11</v>
      </c>
      <c r="B14" s="36"/>
      <c r="C14" s="262">
        <v>1691</v>
      </c>
      <c r="D14" s="262">
        <v>839</v>
      </c>
      <c r="E14" s="262">
        <v>852</v>
      </c>
      <c r="F14" s="262">
        <v>1664</v>
      </c>
      <c r="G14" s="262">
        <v>823</v>
      </c>
      <c r="H14" s="262">
        <v>841</v>
      </c>
      <c r="I14" s="262">
        <v>20</v>
      </c>
      <c r="J14" s="262">
        <v>13</v>
      </c>
      <c r="K14" s="262">
        <v>7</v>
      </c>
      <c r="L14" s="262">
        <v>7</v>
      </c>
      <c r="M14" s="262">
        <v>3</v>
      </c>
      <c r="N14" s="262">
        <v>4</v>
      </c>
      <c r="O14" s="262">
        <v>1666</v>
      </c>
      <c r="P14" s="262">
        <v>828</v>
      </c>
      <c r="Q14" s="262">
        <v>838</v>
      </c>
      <c r="R14" s="262">
        <v>1651</v>
      </c>
      <c r="S14" s="262">
        <v>819</v>
      </c>
      <c r="T14" s="262">
        <v>832</v>
      </c>
      <c r="U14" s="262">
        <v>8</v>
      </c>
      <c r="V14" s="262">
        <v>6</v>
      </c>
      <c r="W14" s="262">
        <v>2</v>
      </c>
      <c r="X14" s="262">
        <v>7</v>
      </c>
      <c r="Y14" s="262">
        <v>3</v>
      </c>
      <c r="Z14" s="262">
        <v>4</v>
      </c>
      <c r="AA14" s="262">
        <v>0</v>
      </c>
      <c r="AB14" s="262">
        <v>0</v>
      </c>
      <c r="AC14" s="262">
        <v>0</v>
      </c>
      <c r="AD14" s="265">
        <v>98.5</v>
      </c>
    </row>
    <row r="15" spans="1:30" ht="18.95" customHeight="1">
      <c r="A15" s="95" t="s">
        <v>265</v>
      </c>
      <c r="B15" s="36"/>
      <c r="C15" s="196">
        <v>1654</v>
      </c>
      <c r="D15" s="196">
        <v>881</v>
      </c>
      <c r="E15" s="196">
        <v>773</v>
      </c>
      <c r="F15" s="196">
        <v>1630</v>
      </c>
      <c r="G15" s="196">
        <v>873</v>
      </c>
      <c r="H15" s="196">
        <v>757</v>
      </c>
      <c r="I15" s="196">
        <v>21</v>
      </c>
      <c r="J15" s="196">
        <v>8</v>
      </c>
      <c r="K15" s="196">
        <v>13</v>
      </c>
      <c r="L15" s="196">
        <v>3</v>
      </c>
      <c r="M15" s="196">
        <v>0</v>
      </c>
      <c r="N15" s="196">
        <v>3</v>
      </c>
      <c r="O15" s="196">
        <v>1629</v>
      </c>
      <c r="P15" s="196">
        <v>869</v>
      </c>
      <c r="Q15" s="196">
        <v>760</v>
      </c>
      <c r="R15" s="196">
        <v>1617</v>
      </c>
      <c r="S15" s="196">
        <v>868</v>
      </c>
      <c r="T15" s="196">
        <v>749</v>
      </c>
      <c r="U15" s="196">
        <v>2</v>
      </c>
      <c r="V15" s="196">
        <v>0</v>
      </c>
      <c r="W15" s="196">
        <v>2</v>
      </c>
      <c r="X15" s="196">
        <v>3</v>
      </c>
      <c r="Y15" s="196">
        <v>0</v>
      </c>
      <c r="Z15" s="196">
        <v>3</v>
      </c>
      <c r="AA15" s="196">
        <v>7</v>
      </c>
      <c r="AB15" s="196">
        <v>1</v>
      </c>
      <c r="AC15" s="196">
        <v>6</v>
      </c>
      <c r="AD15" s="265">
        <v>98.065296251511498</v>
      </c>
    </row>
    <row r="16" spans="1:30" ht="18.95" customHeight="1">
      <c r="A16" s="95" t="s">
        <v>235</v>
      </c>
      <c r="B16" s="36"/>
      <c r="C16" s="196">
        <v>1709</v>
      </c>
      <c r="D16" s="196">
        <v>919</v>
      </c>
      <c r="E16" s="196">
        <v>790</v>
      </c>
      <c r="F16" s="196">
        <v>1665</v>
      </c>
      <c r="G16" s="196">
        <v>898</v>
      </c>
      <c r="H16" s="196">
        <v>767</v>
      </c>
      <c r="I16" s="196">
        <v>17</v>
      </c>
      <c r="J16" s="196">
        <v>10</v>
      </c>
      <c r="K16" s="196">
        <v>7</v>
      </c>
      <c r="L16" s="196">
        <v>2</v>
      </c>
      <c r="M16" s="196">
        <v>0</v>
      </c>
      <c r="N16" s="196">
        <v>2</v>
      </c>
      <c r="O16" s="196">
        <v>1662</v>
      </c>
      <c r="P16" s="196">
        <v>879</v>
      </c>
      <c r="Q16" s="196">
        <v>783</v>
      </c>
      <c r="R16" s="196">
        <v>1650</v>
      </c>
      <c r="S16" s="196">
        <v>874</v>
      </c>
      <c r="T16" s="196">
        <v>776</v>
      </c>
      <c r="U16" s="196">
        <v>10</v>
      </c>
      <c r="V16" s="196">
        <v>6</v>
      </c>
      <c r="W16" s="196">
        <v>4</v>
      </c>
      <c r="X16" s="196">
        <v>2</v>
      </c>
      <c r="Y16" s="196">
        <v>0</v>
      </c>
      <c r="Z16" s="196">
        <v>2</v>
      </c>
      <c r="AA16" s="196">
        <v>0</v>
      </c>
      <c r="AB16" s="196">
        <v>0</v>
      </c>
      <c r="AC16" s="196">
        <v>0</v>
      </c>
      <c r="AD16" s="265">
        <v>97.249853715623175</v>
      </c>
    </row>
    <row r="17" spans="1:31" ht="18.95" customHeight="1">
      <c r="A17" s="97" t="s">
        <v>281</v>
      </c>
      <c r="B17" s="39"/>
      <c r="C17" s="297">
        <v>1672</v>
      </c>
      <c r="D17" s="297">
        <v>845</v>
      </c>
      <c r="E17" s="297">
        <v>827</v>
      </c>
      <c r="F17" s="297">
        <v>1662</v>
      </c>
      <c r="G17" s="297">
        <v>843</v>
      </c>
      <c r="H17" s="297">
        <v>819</v>
      </c>
      <c r="I17" s="297">
        <v>9</v>
      </c>
      <c r="J17" s="297">
        <v>1</v>
      </c>
      <c r="K17" s="297">
        <v>8</v>
      </c>
      <c r="L17" s="297">
        <v>1</v>
      </c>
      <c r="M17" s="297">
        <v>1</v>
      </c>
      <c r="N17" s="297">
        <v>0</v>
      </c>
      <c r="O17" s="297">
        <v>1637</v>
      </c>
      <c r="P17" s="297">
        <v>830</v>
      </c>
      <c r="Q17" s="297">
        <v>807</v>
      </c>
      <c r="R17" s="297">
        <v>1627</v>
      </c>
      <c r="S17" s="297">
        <v>825</v>
      </c>
      <c r="T17" s="297">
        <v>802</v>
      </c>
      <c r="U17" s="297">
        <v>1</v>
      </c>
      <c r="V17" s="297">
        <v>0</v>
      </c>
      <c r="W17" s="297">
        <v>1</v>
      </c>
      <c r="X17" s="297">
        <v>1</v>
      </c>
      <c r="Y17" s="297">
        <v>1</v>
      </c>
      <c r="Z17" s="297">
        <v>0</v>
      </c>
      <c r="AA17" s="297">
        <v>8</v>
      </c>
      <c r="AB17" s="297">
        <v>4</v>
      </c>
      <c r="AC17" s="297">
        <v>4</v>
      </c>
      <c r="AD17" s="266">
        <v>97.9</v>
      </c>
      <c r="AE17" s="339"/>
    </row>
    <row r="18" spans="1:31" ht="18.95" customHeight="1">
      <c r="A18" s="258" t="s">
        <v>698</v>
      </c>
      <c r="B18" s="247"/>
      <c r="C18" s="196">
        <v>90</v>
      </c>
      <c r="D18" s="196">
        <v>55</v>
      </c>
      <c r="E18" s="196">
        <v>35</v>
      </c>
      <c r="F18" s="196">
        <v>89</v>
      </c>
      <c r="G18" s="196">
        <v>54</v>
      </c>
      <c r="H18" s="196">
        <v>35</v>
      </c>
      <c r="I18" s="196">
        <v>1</v>
      </c>
      <c r="J18" s="196">
        <v>1</v>
      </c>
      <c r="K18" s="196">
        <v>0</v>
      </c>
      <c r="L18" s="196">
        <v>0</v>
      </c>
      <c r="M18" s="196">
        <v>0</v>
      </c>
      <c r="N18" s="196">
        <v>0</v>
      </c>
      <c r="O18" s="196">
        <v>86</v>
      </c>
      <c r="P18" s="196">
        <v>52</v>
      </c>
      <c r="Q18" s="196">
        <v>34</v>
      </c>
      <c r="R18" s="196">
        <v>86</v>
      </c>
      <c r="S18" s="196">
        <v>52</v>
      </c>
      <c r="T18" s="196">
        <v>34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96">
        <v>0</v>
      </c>
      <c r="AB18" s="196">
        <v>0</v>
      </c>
      <c r="AC18" s="196">
        <v>0</v>
      </c>
      <c r="AD18" s="265">
        <v>95.555555555555557</v>
      </c>
    </row>
    <row r="19" spans="1:31" ht="18.95" customHeight="1">
      <c r="A19" s="259" t="s">
        <v>699</v>
      </c>
      <c r="B19" s="247"/>
      <c r="C19" s="196">
        <v>30</v>
      </c>
      <c r="D19" s="196">
        <v>17</v>
      </c>
      <c r="E19" s="196">
        <v>13</v>
      </c>
      <c r="F19" s="196">
        <v>30</v>
      </c>
      <c r="G19" s="196">
        <v>17</v>
      </c>
      <c r="H19" s="196">
        <v>13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30</v>
      </c>
      <c r="P19" s="196">
        <v>17</v>
      </c>
      <c r="Q19" s="196">
        <v>13</v>
      </c>
      <c r="R19" s="196">
        <v>30</v>
      </c>
      <c r="S19" s="196">
        <v>17</v>
      </c>
      <c r="T19" s="196">
        <v>13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  <c r="AA19" s="196">
        <v>0</v>
      </c>
      <c r="AB19" s="196">
        <v>0</v>
      </c>
      <c r="AC19" s="196">
        <v>0</v>
      </c>
      <c r="AD19" s="265">
        <v>100</v>
      </c>
    </row>
    <row r="20" spans="1:31" ht="18.95" customHeight="1">
      <c r="A20" s="259" t="s">
        <v>700</v>
      </c>
      <c r="B20" s="247"/>
      <c r="C20" s="196">
        <v>11</v>
      </c>
      <c r="D20" s="196">
        <v>4</v>
      </c>
      <c r="E20" s="196">
        <v>7</v>
      </c>
      <c r="F20" s="196">
        <v>10</v>
      </c>
      <c r="G20" s="196">
        <v>4</v>
      </c>
      <c r="H20" s="196">
        <v>6</v>
      </c>
      <c r="I20" s="196">
        <v>1</v>
      </c>
      <c r="J20" s="196">
        <v>0</v>
      </c>
      <c r="K20" s="196">
        <v>1</v>
      </c>
      <c r="L20" s="196">
        <v>0</v>
      </c>
      <c r="M20" s="196">
        <v>0</v>
      </c>
      <c r="N20" s="196">
        <v>0</v>
      </c>
      <c r="O20" s="196">
        <v>11</v>
      </c>
      <c r="P20" s="196">
        <v>4</v>
      </c>
      <c r="Q20" s="196">
        <v>7</v>
      </c>
      <c r="R20" s="196">
        <v>10</v>
      </c>
      <c r="S20" s="196">
        <v>4</v>
      </c>
      <c r="T20" s="196">
        <v>6</v>
      </c>
      <c r="U20" s="196">
        <v>1</v>
      </c>
      <c r="V20" s="196">
        <v>0</v>
      </c>
      <c r="W20" s="196">
        <v>1</v>
      </c>
      <c r="X20" s="196">
        <v>0</v>
      </c>
      <c r="Y20" s="196">
        <v>0</v>
      </c>
      <c r="Z20" s="196">
        <v>0</v>
      </c>
      <c r="AA20" s="196">
        <v>0</v>
      </c>
      <c r="AB20" s="196">
        <v>0</v>
      </c>
      <c r="AC20" s="196">
        <v>0</v>
      </c>
      <c r="AD20" s="265">
        <v>100</v>
      </c>
    </row>
    <row r="21" spans="1:31" ht="18.95" customHeight="1">
      <c r="A21" s="259" t="s">
        <v>701</v>
      </c>
      <c r="B21" s="247"/>
      <c r="C21" s="196">
        <v>30</v>
      </c>
      <c r="D21" s="196">
        <v>13</v>
      </c>
      <c r="E21" s="196">
        <v>17</v>
      </c>
      <c r="F21" s="196">
        <v>30</v>
      </c>
      <c r="G21" s="196">
        <v>13</v>
      </c>
      <c r="H21" s="196">
        <v>17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28</v>
      </c>
      <c r="P21" s="196">
        <v>12</v>
      </c>
      <c r="Q21" s="196">
        <v>16</v>
      </c>
      <c r="R21" s="196">
        <v>28</v>
      </c>
      <c r="S21" s="196">
        <v>12</v>
      </c>
      <c r="T21" s="196">
        <v>16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0</v>
      </c>
      <c r="AA21" s="196">
        <v>0</v>
      </c>
      <c r="AB21" s="196">
        <v>0</v>
      </c>
      <c r="AC21" s="196">
        <v>0</v>
      </c>
      <c r="AD21" s="265">
        <v>93.333333333333329</v>
      </c>
    </row>
    <row r="22" spans="1:31" ht="18.95" customHeight="1">
      <c r="A22" s="259" t="s">
        <v>702</v>
      </c>
      <c r="B22" s="247"/>
      <c r="C22" s="196">
        <v>24</v>
      </c>
      <c r="D22" s="196">
        <v>13</v>
      </c>
      <c r="E22" s="196">
        <v>11</v>
      </c>
      <c r="F22" s="196">
        <v>24</v>
      </c>
      <c r="G22" s="196">
        <v>13</v>
      </c>
      <c r="H22" s="196">
        <v>11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32</v>
      </c>
      <c r="P22" s="196">
        <v>17</v>
      </c>
      <c r="Q22" s="196">
        <v>15</v>
      </c>
      <c r="R22" s="196">
        <v>24</v>
      </c>
      <c r="S22" s="196">
        <v>13</v>
      </c>
      <c r="T22" s="196">
        <v>11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96">
        <v>8</v>
      </c>
      <c r="AB22" s="196">
        <v>4</v>
      </c>
      <c r="AC22" s="196">
        <v>4</v>
      </c>
      <c r="AD22" s="265">
        <v>133.33333333333331</v>
      </c>
    </row>
    <row r="23" spans="1:31" ht="18.95" customHeight="1">
      <c r="A23" s="259" t="s">
        <v>703</v>
      </c>
      <c r="B23" s="247"/>
      <c r="C23" s="196">
        <v>10</v>
      </c>
      <c r="D23" s="196">
        <v>3</v>
      </c>
      <c r="E23" s="196">
        <v>7</v>
      </c>
      <c r="F23" s="196">
        <v>10</v>
      </c>
      <c r="G23" s="196">
        <v>3</v>
      </c>
      <c r="H23" s="196">
        <v>7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10</v>
      </c>
      <c r="P23" s="196">
        <v>3</v>
      </c>
      <c r="Q23" s="196">
        <v>7</v>
      </c>
      <c r="R23" s="196">
        <v>10</v>
      </c>
      <c r="S23" s="196">
        <v>3</v>
      </c>
      <c r="T23" s="196">
        <v>7</v>
      </c>
      <c r="U23" s="196">
        <v>0</v>
      </c>
      <c r="V23" s="196">
        <v>0</v>
      </c>
      <c r="W23" s="196">
        <v>0</v>
      </c>
      <c r="X23" s="196">
        <v>0</v>
      </c>
      <c r="Y23" s="196">
        <v>0</v>
      </c>
      <c r="Z23" s="196">
        <v>0</v>
      </c>
      <c r="AA23" s="196">
        <v>0</v>
      </c>
      <c r="AB23" s="196">
        <v>0</v>
      </c>
      <c r="AC23" s="196">
        <v>0</v>
      </c>
      <c r="AD23" s="265">
        <v>100</v>
      </c>
    </row>
    <row r="24" spans="1:31" ht="18.95" customHeight="1">
      <c r="A24" s="259" t="s">
        <v>704</v>
      </c>
      <c r="B24" s="247"/>
      <c r="C24" s="196">
        <v>27</v>
      </c>
      <c r="D24" s="196">
        <v>11</v>
      </c>
      <c r="E24" s="196">
        <v>16</v>
      </c>
      <c r="F24" s="196">
        <v>27</v>
      </c>
      <c r="G24" s="196">
        <v>11</v>
      </c>
      <c r="H24" s="196">
        <v>16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26</v>
      </c>
      <c r="P24" s="196">
        <v>11</v>
      </c>
      <c r="Q24" s="196">
        <v>15</v>
      </c>
      <c r="R24" s="196">
        <v>26</v>
      </c>
      <c r="S24" s="196">
        <v>11</v>
      </c>
      <c r="T24" s="196">
        <v>15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265">
        <v>96.296296296296291</v>
      </c>
    </row>
    <row r="25" spans="1:31" ht="18.95" customHeight="1">
      <c r="A25" s="259" t="s">
        <v>570</v>
      </c>
      <c r="B25" s="247"/>
      <c r="C25" s="196">
        <v>32</v>
      </c>
      <c r="D25" s="196">
        <v>15</v>
      </c>
      <c r="E25" s="196">
        <v>17</v>
      </c>
      <c r="F25" s="196">
        <v>31</v>
      </c>
      <c r="G25" s="196">
        <v>15</v>
      </c>
      <c r="H25" s="196">
        <v>16</v>
      </c>
      <c r="I25" s="196">
        <v>1</v>
      </c>
      <c r="J25" s="196">
        <v>0</v>
      </c>
      <c r="K25" s="196">
        <v>1</v>
      </c>
      <c r="L25" s="196">
        <v>0</v>
      </c>
      <c r="M25" s="196">
        <v>0</v>
      </c>
      <c r="N25" s="196">
        <v>0</v>
      </c>
      <c r="O25" s="196">
        <v>31</v>
      </c>
      <c r="P25" s="196">
        <v>15</v>
      </c>
      <c r="Q25" s="196">
        <v>16</v>
      </c>
      <c r="R25" s="196">
        <v>31</v>
      </c>
      <c r="S25" s="196">
        <v>15</v>
      </c>
      <c r="T25" s="196">
        <v>16</v>
      </c>
      <c r="U25" s="196">
        <v>0</v>
      </c>
      <c r="V25" s="196">
        <v>0</v>
      </c>
      <c r="W25" s="196">
        <v>0</v>
      </c>
      <c r="X25" s="196">
        <v>0</v>
      </c>
      <c r="Y25" s="196">
        <v>0</v>
      </c>
      <c r="Z25" s="196">
        <v>0</v>
      </c>
      <c r="AA25" s="196">
        <v>0</v>
      </c>
      <c r="AB25" s="196">
        <v>0</v>
      </c>
      <c r="AC25" s="196">
        <v>0</v>
      </c>
      <c r="AD25" s="265">
        <v>96.875</v>
      </c>
    </row>
    <row r="26" spans="1:31" ht="18.95" customHeight="1">
      <c r="A26" s="259" t="s">
        <v>705</v>
      </c>
      <c r="B26" s="247"/>
      <c r="C26" s="196">
        <v>90</v>
      </c>
      <c r="D26" s="196">
        <v>45</v>
      </c>
      <c r="E26" s="196">
        <v>45</v>
      </c>
      <c r="F26" s="196">
        <v>90</v>
      </c>
      <c r="G26" s="196">
        <v>45</v>
      </c>
      <c r="H26" s="196">
        <v>45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81</v>
      </c>
      <c r="P26" s="196">
        <v>40</v>
      </c>
      <c r="Q26" s="196">
        <v>41</v>
      </c>
      <c r="R26" s="196">
        <v>81</v>
      </c>
      <c r="S26" s="196">
        <v>40</v>
      </c>
      <c r="T26" s="196">
        <v>41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0</v>
      </c>
      <c r="AD26" s="265">
        <v>90</v>
      </c>
    </row>
    <row r="27" spans="1:31" ht="18.95" customHeight="1">
      <c r="A27" s="259" t="s">
        <v>706</v>
      </c>
      <c r="B27" s="247"/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  <c r="AB27" s="196">
        <v>0</v>
      </c>
      <c r="AC27" s="196">
        <v>0</v>
      </c>
      <c r="AD27" s="265">
        <v>0</v>
      </c>
    </row>
    <row r="28" spans="1:31" ht="18.95" customHeight="1">
      <c r="A28" s="259" t="s">
        <v>707</v>
      </c>
      <c r="B28" s="247"/>
      <c r="C28" s="196">
        <v>34</v>
      </c>
      <c r="D28" s="196">
        <v>21</v>
      </c>
      <c r="E28" s="196">
        <v>13</v>
      </c>
      <c r="F28" s="196">
        <v>34</v>
      </c>
      <c r="G28" s="196">
        <v>21</v>
      </c>
      <c r="H28" s="196">
        <v>13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32</v>
      </c>
      <c r="P28" s="196">
        <v>20</v>
      </c>
      <c r="Q28" s="196">
        <v>12</v>
      </c>
      <c r="R28" s="196">
        <v>32</v>
      </c>
      <c r="S28" s="196">
        <v>20</v>
      </c>
      <c r="T28" s="196">
        <v>12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0</v>
      </c>
      <c r="AC28" s="196">
        <v>0</v>
      </c>
      <c r="AD28" s="265">
        <v>94.117647058823522</v>
      </c>
    </row>
    <row r="29" spans="1:31" ht="18.95" customHeight="1">
      <c r="A29" s="259" t="s">
        <v>708</v>
      </c>
      <c r="B29" s="247"/>
      <c r="C29" s="196">
        <v>417</v>
      </c>
      <c r="D29" s="196">
        <v>209</v>
      </c>
      <c r="E29" s="196">
        <v>208</v>
      </c>
      <c r="F29" s="196">
        <v>416</v>
      </c>
      <c r="G29" s="196">
        <v>209</v>
      </c>
      <c r="H29" s="196">
        <v>207</v>
      </c>
      <c r="I29" s="196">
        <v>1</v>
      </c>
      <c r="J29" s="196">
        <v>0</v>
      </c>
      <c r="K29" s="196">
        <v>1</v>
      </c>
      <c r="L29" s="196">
        <v>0</v>
      </c>
      <c r="M29" s="196">
        <v>0</v>
      </c>
      <c r="N29" s="196">
        <v>0</v>
      </c>
      <c r="O29" s="196">
        <v>413</v>
      </c>
      <c r="P29" s="196">
        <v>208</v>
      </c>
      <c r="Q29" s="196">
        <v>205</v>
      </c>
      <c r="R29" s="196">
        <v>413</v>
      </c>
      <c r="S29" s="196">
        <v>208</v>
      </c>
      <c r="T29" s="196">
        <v>205</v>
      </c>
      <c r="U29" s="196">
        <v>0</v>
      </c>
      <c r="V29" s="196">
        <v>0</v>
      </c>
      <c r="W29" s="196">
        <v>0</v>
      </c>
      <c r="X29" s="196">
        <v>0</v>
      </c>
      <c r="Y29" s="196">
        <v>0</v>
      </c>
      <c r="Z29" s="196">
        <v>0</v>
      </c>
      <c r="AA29" s="196">
        <v>0</v>
      </c>
      <c r="AB29" s="196">
        <v>0</v>
      </c>
      <c r="AC29" s="196">
        <v>0</v>
      </c>
      <c r="AD29" s="265">
        <v>99.040767386091119</v>
      </c>
    </row>
    <row r="30" spans="1:31" ht="18.95" customHeight="1">
      <c r="A30" s="259" t="s">
        <v>571</v>
      </c>
      <c r="B30" s="247"/>
      <c r="C30" s="196">
        <v>66</v>
      </c>
      <c r="D30" s="196">
        <v>35</v>
      </c>
      <c r="E30" s="196">
        <v>31</v>
      </c>
      <c r="F30" s="196">
        <v>64</v>
      </c>
      <c r="G30" s="196">
        <v>35</v>
      </c>
      <c r="H30" s="196">
        <v>29</v>
      </c>
      <c r="I30" s="196">
        <v>2</v>
      </c>
      <c r="J30" s="196">
        <v>0</v>
      </c>
      <c r="K30" s="196">
        <v>2</v>
      </c>
      <c r="L30" s="196">
        <v>0</v>
      </c>
      <c r="M30" s="196">
        <v>0</v>
      </c>
      <c r="N30" s="196">
        <v>0</v>
      </c>
      <c r="O30" s="196">
        <v>63</v>
      </c>
      <c r="P30" s="196">
        <v>35</v>
      </c>
      <c r="Q30" s="196">
        <v>28</v>
      </c>
      <c r="R30" s="196">
        <v>63</v>
      </c>
      <c r="S30" s="196">
        <v>35</v>
      </c>
      <c r="T30" s="196">
        <v>28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  <c r="AB30" s="196">
        <v>0</v>
      </c>
      <c r="AC30" s="196">
        <v>0</v>
      </c>
      <c r="AD30" s="265">
        <v>95.454545454545453</v>
      </c>
    </row>
    <row r="31" spans="1:31" ht="18.95" customHeight="1">
      <c r="A31" s="259" t="s">
        <v>709</v>
      </c>
      <c r="B31" s="247"/>
      <c r="C31" s="196">
        <v>31</v>
      </c>
      <c r="D31" s="196">
        <v>16</v>
      </c>
      <c r="E31" s="196">
        <v>15</v>
      </c>
      <c r="F31" s="196">
        <v>31</v>
      </c>
      <c r="G31" s="196">
        <v>16</v>
      </c>
      <c r="H31" s="196">
        <v>15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29</v>
      </c>
      <c r="P31" s="196">
        <v>14</v>
      </c>
      <c r="Q31" s="196">
        <v>15</v>
      </c>
      <c r="R31" s="196">
        <v>29</v>
      </c>
      <c r="S31" s="196">
        <v>14</v>
      </c>
      <c r="T31" s="196">
        <v>15</v>
      </c>
      <c r="U31" s="196">
        <v>0</v>
      </c>
      <c r="V31" s="196">
        <v>0</v>
      </c>
      <c r="W31" s="196">
        <v>0</v>
      </c>
      <c r="X31" s="196">
        <v>0</v>
      </c>
      <c r="Y31" s="196">
        <v>0</v>
      </c>
      <c r="Z31" s="196">
        <v>0</v>
      </c>
      <c r="AA31" s="196">
        <v>0</v>
      </c>
      <c r="AB31" s="196">
        <v>0</v>
      </c>
      <c r="AC31" s="196">
        <v>0</v>
      </c>
      <c r="AD31" s="265">
        <v>93.548387096774192</v>
      </c>
    </row>
    <row r="32" spans="1:31" ht="18.95" customHeight="1">
      <c r="A32" s="259" t="s">
        <v>710</v>
      </c>
      <c r="B32" s="247"/>
      <c r="C32" s="196">
        <v>97</v>
      </c>
      <c r="D32" s="196">
        <v>46</v>
      </c>
      <c r="E32" s="196">
        <v>51</v>
      </c>
      <c r="F32" s="196">
        <v>96</v>
      </c>
      <c r="G32" s="196">
        <v>46</v>
      </c>
      <c r="H32" s="196">
        <v>50</v>
      </c>
      <c r="I32" s="196">
        <v>1</v>
      </c>
      <c r="J32" s="196">
        <v>0</v>
      </c>
      <c r="K32" s="196">
        <v>1</v>
      </c>
      <c r="L32" s="196">
        <v>0</v>
      </c>
      <c r="M32" s="196">
        <v>0</v>
      </c>
      <c r="N32" s="196">
        <v>0</v>
      </c>
      <c r="O32" s="196">
        <v>93</v>
      </c>
      <c r="P32" s="196">
        <v>44</v>
      </c>
      <c r="Q32" s="196">
        <v>49</v>
      </c>
      <c r="R32" s="196">
        <v>93</v>
      </c>
      <c r="S32" s="196">
        <v>44</v>
      </c>
      <c r="T32" s="196">
        <v>49</v>
      </c>
      <c r="U32" s="196">
        <v>0</v>
      </c>
      <c r="V32" s="196">
        <v>0</v>
      </c>
      <c r="W32" s="196">
        <v>0</v>
      </c>
      <c r="X32" s="196">
        <v>0</v>
      </c>
      <c r="Y32" s="196">
        <v>0</v>
      </c>
      <c r="Z32" s="196">
        <v>0</v>
      </c>
      <c r="AA32" s="196">
        <v>0</v>
      </c>
      <c r="AB32" s="196">
        <v>0</v>
      </c>
      <c r="AC32" s="196">
        <v>0</v>
      </c>
      <c r="AD32" s="265">
        <v>95.876288659793815</v>
      </c>
    </row>
    <row r="33" spans="1:30" ht="18.95" customHeight="1">
      <c r="A33" s="259" t="s">
        <v>711</v>
      </c>
      <c r="B33" s="247"/>
      <c r="C33" s="196">
        <v>39</v>
      </c>
      <c r="D33" s="196">
        <v>23</v>
      </c>
      <c r="E33" s="196">
        <v>16</v>
      </c>
      <c r="F33" s="196">
        <v>39</v>
      </c>
      <c r="G33" s="196">
        <v>23</v>
      </c>
      <c r="H33" s="196">
        <v>16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38</v>
      </c>
      <c r="P33" s="196">
        <v>23</v>
      </c>
      <c r="Q33" s="196">
        <v>15</v>
      </c>
      <c r="R33" s="196">
        <v>38</v>
      </c>
      <c r="S33" s="196">
        <v>23</v>
      </c>
      <c r="T33" s="196">
        <v>15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  <c r="AB33" s="196">
        <v>0</v>
      </c>
      <c r="AC33" s="196">
        <v>0</v>
      </c>
      <c r="AD33" s="265">
        <v>97.435897435897431</v>
      </c>
    </row>
    <row r="34" spans="1:30" ht="18.95" customHeight="1">
      <c r="A34" s="259" t="s">
        <v>712</v>
      </c>
      <c r="B34" s="247"/>
      <c r="C34" s="196">
        <v>64</v>
      </c>
      <c r="D34" s="196">
        <v>31</v>
      </c>
      <c r="E34" s="196">
        <v>33</v>
      </c>
      <c r="F34" s="196">
        <v>64</v>
      </c>
      <c r="G34" s="196">
        <v>31</v>
      </c>
      <c r="H34" s="196">
        <v>33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64</v>
      </c>
      <c r="P34" s="196">
        <v>31</v>
      </c>
      <c r="Q34" s="196">
        <v>33</v>
      </c>
      <c r="R34" s="196">
        <v>64</v>
      </c>
      <c r="S34" s="196">
        <v>31</v>
      </c>
      <c r="T34" s="196">
        <v>33</v>
      </c>
      <c r="U34" s="196">
        <v>0</v>
      </c>
      <c r="V34" s="196">
        <v>0</v>
      </c>
      <c r="W34" s="196">
        <v>0</v>
      </c>
      <c r="X34" s="196">
        <v>0</v>
      </c>
      <c r="Y34" s="196">
        <v>0</v>
      </c>
      <c r="Z34" s="196">
        <v>0</v>
      </c>
      <c r="AA34" s="196">
        <v>0</v>
      </c>
      <c r="AB34" s="196">
        <v>0</v>
      </c>
      <c r="AC34" s="196">
        <v>0</v>
      </c>
      <c r="AD34" s="265">
        <v>100</v>
      </c>
    </row>
    <row r="35" spans="1:30" ht="18.95" customHeight="1">
      <c r="A35" s="259" t="s">
        <v>713</v>
      </c>
      <c r="B35" s="247"/>
      <c r="C35" s="196">
        <v>217</v>
      </c>
      <c r="D35" s="196">
        <v>108</v>
      </c>
      <c r="E35" s="196">
        <v>109</v>
      </c>
      <c r="F35" s="196">
        <v>216</v>
      </c>
      <c r="G35" s="196">
        <v>107</v>
      </c>
      <c r="H35" s="196">
        <v>109</v>
      </c>
      <c r="I35" s="196">
        <v>0</v>
      </c>
      <c r="J35" s="196">
        <v>0</v>
      </c>
      <c r="K35" s="196">
        <v>0</v>
      </c>
      <c r="L35" s="196">
        <v>1</v>
      </c>
      <c r="M35" s="196">
        <v>1</v>
      </c>
      <c r="N35" s="196">
        <v>0</v>
      </c>
      <c r="O35" s="196">
        <v>214</v>
      </c>
      <c r="P35" s="196">
        <v>106</v>
      </c>
      <c r="Q35" s="196">
        <v>108</v>
      </c>
      <c r="R35" s="196">
        <v>213</v>
      </c>
      <c r="S35" s="196">
        <v>105</v>
      </c>
      <c r="T35" s="196">
        <v>108</v>
      </c>
      <c r="U35" s="196">
        <v>0</v>
      </c>
      <c r="V35" s="196">
        <v>0</v>
      </c>
      <c r="W35" s="196">
        <v>0</v>
      </c>
      <c r="X35" s="196">
        <v>1</v>
      </c>
      <c r="Y35" s="196">
        <v>1</v>
      </c>
      <c r="Z35" s="196">
        <v>0</v>
      </c>
      <c r="AA35" s="196">
        <v>0</v>
      </c>
      <c r="AB35" s="196">
        <v>0</v>
      </c>
      <c r="AC35" s="196">
        <v>0</v>
      </c>
      <c r="AD35" s="265">
        <v>98.617511520737324</v>
      </c>
    </row>
    <row r="36" spans="1:30" ht="18.95" customHeight="1">
      <c r="A36" s="259" t="s">
        <v>714</v>
      </c>
      <c r="B36" s="247"/>
      <c r="C36" s="196">
        <v>71</v>
      </c>
      <c r="D36" s="196">
        <v>39</v>
      </c>
      <c r="E36" s="196">
        <v>32</v>
      </c>
      <c r="F36" s="196">
        <v>71</v>
      </c>
      <c r="G36" s="196">
        <v>39</v>
      </c>
      <c r="H36" s="196">
        <v>32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71</v>
      </c>
      <c r="P36" s="196">
        <v>39</v>
      </c>
      <c r="Q36" s="196">
        <v>32</v>
      </c>
      <c r="R36" s="196">
        <v>71</v>
      </c>
      <c r="S36" s="196">
        <v>39</v>
      </c>
      <c r="T36" s="196">
        <v>32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96">
        <v>0</v>
      </c>
      <c r="AB36" s="196">
        <v>0</v>
      </c>
      <c r="AC36" s="196">
        <v>0</v>
      </c>
      <c r="AD36" s="265">
        <v>100</v>
      </c>
    </row>
    <row r="37" spans="1:30" ht="18.95" customHeight="1">
      <c r="A37" s="259" t="s">
        <v>715</v>
      </c>
      <c r="B37" s="247"/>
      <c r="C37" s="196">
        <v>281</v>
      </c>
      <c r="D37" s="196">
        <v>136</v>
      </c>
      <c r="E37" s="196">
        <v>145</v>
      </c>
      <c r="F37" s="196">
        <v>279</v>
      </c>
      <c r="G37" s="196">
        <v>136</v>
      </c>
      <c r="H37" s="196">
        <v>143</v>
      </c>
      <c r="I37" s="196">
        <v>2</v>
      </c>
      <c r="J37" s="196">
        <v>0</v>
      </c>
      <c r="K37" s="196">
        <v>2</v>
      </c>
      <c r="L37" s="196">
        <v>0</v>
      </c>
      <c r="M37" s="196">
        <v>0</v>
      </c>
      <c r="N37" s="196">
        <v>0</v>
      </c>
      <c r="O37" s="196">
        <v>274</v>
      </c>
      <c r="P37" s="196">
        <v>134</v>
      </c>
      <c r="Q37" s="196">
        <v>140</v>
      </c>
      <c r="R37" s="196">
        <v>274</v>
      </c>
      <c r="S37" s="196">
        <v>134</v>
      </c>
      <c r="T37" s="196">
        <v>140</v>
      </c>
      <c r="U37" s="196">
        <v>0</v>
      </c>
      <c r="V37" s="196">
        <v>0</v>
      </c>
      <c r="W37" s="196">
        <v>0</v>
      </c>
      <c r="X37" s="196">
        <v>0</v>
      </c>
      <c r="Y37" s="196">
        <v>0</v>
      </c>
      <c r="Z37" s="196">
        <v>0</v>
      </c>
      <c r="AA37" s="196">
        <v>0</v>
      </c>
      <c r="AB37" s="196">
        <v>0</v>
      </c>
      <c r="AC37" s="196">
        <v>0</v>
      </c>
      <c r="AD37" s="265">
        <v>97.508896797153028</v>
      </c>
    </row>
    <row r="38" spans="1:30" ht="18.95" customHeight="1" thickBot="1">
      <c r="A38" s="260" t="s">
        <v>716</v>
      </c>
      <c r="B38" s="248"/>
      <c r="C38" s="59">
        <v>11</v>
      </c>
      <c r="D38" s="59">
        <v>5</v>
      </c>
      <c r="E38" s="59">
        <v>6</v>
      </c>
      <c r="F38" s="59">
        <v>11</v>
      </c>
      <c r="G38" s="59">
        <v>5</v>
      </c>
      <c r="H38" s="59">
        <v>6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11</v>
      </c>
      <c r="P38" s="59">
        <v>5</v>
      </c>
      <c r="Q38" s="59">
        <v>6</v>
      </c>
      <c r="R38" s="59">
        <v>11</v>
      </c>
      <c r="S38" s="59">
        <v>5</v>
      </c>
      <c r="T38" s="59">
        <v>6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101">
        <v>100</v>
      </c>
    </row>
    <row r="39" spans="1:30">
      <c r="A39" s="782" t="s">
        <v>909</v>
      </c>
      <c r="B39" s="782"/>
      <c r="C39" s="782"/>
      <c r="D39" s="782"/>
      <c r="E39" s="782"/>
      <c r="F39" s="782"/>
      <c r="G39" s="782"/>
      <c r="H39" s="782"/>
      <c r="I39" s="782"/>
      <c r="J39" s="782"/>
      <c r="K39" s="782"/>
      <c r="L39" s="782"/>
      <c r="M39" s="782"/>
      <c r="N39" s="782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</row>
    <row r="40" spans="1:30">
      <c r="A40" s="782" t="s">
        <v>910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0"/>
    </row>
    <row r="41" spans="1:30" s="13" customFormat="1" ht="15" customHeight="1">
      <c r="A41" s="782" t="s">
        <v>911</v>
      </c>
      <c r="B41" s="782"/>
      <c r="C41" s="782"/>
      <c r="D41" s="782"/>
      <c r="E41" s="782"/>
      <c r="F41" s="782"/>
      <c r="G41" s="782"/>
      <c r="H41" s="782"/>
      <c r="I41" s="782"/>
      <c r="J41" s="782"/>
      <c r="K41" s="782"/>
      <c r="L41" s="782"/>
      <c r="M41" s="782"/>
      <c r="N41" s="782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6.5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</row>
  </sheetData>
  <mergeCells count="34">
    <mergeCell ref="F9:H9"/>
    <mergeCell ref="I9:K9"/>
    <mergeCell ref="L9:N9"/>
    <mergeCell ref="R9:T9"/>
    <mergeCell ref="U9:W9"/>
    <mergeCell ref="A2:N2"/>
    <mergeCell ref="O2:AD2"/>
    <mergeCell ref="A3:N3"/>
    <mergeCell ref="AA4:AD4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41:N41"/>
    <mergeCell ref="A39:N39"/>
    <mergeCell ref="A40:N40"/>
    <mergeCell ref="C5:N5"/>
    <mergeCell ref="O5:AC5"/>
    <mergeCell ref="O9:Q9"/>
    <mergeCell ref="AA9:AC9"/>
    <mergeCell ref="F8:H8"/>
    <mergeCell ref="I8:K8"/>
    <mergeCell ref="L8:N8"/>
    <mergeCell ref="R8:T8"/>
    <mergeCell ref="U8:W8"/>
    <mergeCell ref="X8:Z8"/>
    <mergeCell ref="U7:W7"/>
    <mergeCell ref="X7:Z7"/>
    <mergeCell ref="X9:Z9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view="pageBreakPreview" zoomScale="70" zoomScaleNormal="100" zoomScaleSheetLayoutView="70" workbookViewId="0">
      <selection activeCell="U29" sqref="U29"/>
    </sheetView>
  </sheetViews>
  <sheetFormatPr defaultColWidth="8.88671875" defaultRowHeight="13.5"/>
  <cols>
    <col min="1" max="1" width="6.44140625" style="1" customWidth="1"/>
    <col min="2" max="2" width="0.33203125" style="1" customWidth="1"/>
    <col min="3" max="3" width="4.77734375" style="1" customWidth="1"/>
    <col min="4" max="4" width="5.77734375" style="1" customWidth="1"/>
    <col min="5" max="5" width="10.77734375" style="1" customWidth="1"/>
    <col min="6" max="6" width="6.77734375" style="1" customWidth="1"/>
    <col min="7" max="9" width="6.33203125" style="1" customWidth="1"/>
    <col min="10" max="10" width="1.109375" style="1" customWidth="1"/>
    <col min="11" max="11" width="5.33203125" style="1" customWidth="1"/>
    <col min="12" max="12" width="7.77734375" style="1" customWidth="1"/>
    <col min="13" max="13" width="6.33203125" style="1" customWidth="1"/>
    <col min="14" max="14" width="5.77734375" style="1" customWidth="1"/>
    <col min="15" max="15" width="1.44140625" style="1" customWidth="1"/>
    <col min="16" max="16" width="3.109375" style="1" customWidth="1"/>
    <col min="17" max="17" width="1.109375" style="1" customWidth="1"/>
    <col min="18" max="16384" width="8.88671875" style="1"/>
  </cols>
  <sheetData>
    <row r="1" spans="1:14" ht="18" customHeight="1">
      <c r="A1" s="252"/>
      <c r="B1" s="2"/>
      <c r="C1" s="2"/>
      <c r="D1" s="2"/>
      <c r="E1" s="2"/>
      <c r="F1" s="2"/>
      <c r="G1" s="2"/>
      <c r="H1" s="2"/>
      <c r="I1" s="2"/>
      <c r="J1" s="2"/>
      <c r="K1" s="252"/>
      <c r="L1" s="2"/>
      <c r="M1" s="2"/>
      <c r="N1" s="2"/>
    </row>
    <row r="2" spans="1:14" ht="30" customHeight="1">
      <c r="A2" s="836" t="s">
        <v>734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</row>
    <row r="3" spans="1:14" s="26" customFormat="1" ht="24.95" customHeight="1">
      <c r="A3" s="842" t="s">
        <v>735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</row>
    <row r="4" spans="1:14" s="13" customFormat="1" ht="18" customHeight="1" thickBot="1">
      <c r="A4" s="782" t="s">
        <v>895</v>
      </c>
      <c r="B4" s="782"/>
      <c r="C4" s="782"/>
      <c r="D4" s="198"/>
      <c r="E4" s="198"/>
      <c r="F4" s="198"/>
      <c r="G4" s="198"/>
      <c r="H4" s="198"/>
      <c r="I4" s="198"/>
      <c r="J4" s="198"/>
      <c r="K4" s="198"/>
      <c r="L4" s="883" t="s">
        <v>1</v>
      </c>
      <c r="M4" s="883"/>
      <c r="N4" s="883"/>
    </row>
    <row r="5" spans="1:14" s="13" customFormat="1" ht="15">
      <c r="A5" s="534" t="s">
        <v>290</v>
      </c>
      <c r="B5" s="534"/>
      <c r="C5" s="866" t="s">
        <v>291</v>
      </c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</row>
    <row r="6" spans="1:14" s="13" customFormat="1" ht="15">
      <c r="A6" s="535"/>
      <c r="B6" s="535"/>
      <c r="C6" s="868" t="s">
        <v>292</v>
      </c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</row>
    <row r="7" spans="1:14" s="13" customFormat="1" ht="15">
      <c r="A7" s="535"/>
      <c r="B7" s="535"/>
      <c r="C7" s="870" t="s">
        <v>293</v>
      </c>
      <c r="D7" s="871"/>
      <c r="E7" s="868" t="s">
        <v>294</v>
      </c>
      <c r="F7" s="869"/>
      <c r="G7" s="869"/>
      <c r="H7" s="869"/>
      <c r="I7" s="869"/>
      <c r="J7" s="869"/>
      <c r="K7" s="869"/>
      <c r="L7" s="869"/>
      <c r="M7" s="869"/>
      <c r="N7" s="869"/>
    </row>
    <row r="8" spans="1:14" s="13" customFormat="1">
      <c r="A8" s="535"/>
      <c r="B8" s="535"/>
      <c r="C8" s="536"/>
      <c r="D8" s="535"/>
      <c r="E8" s="872" t="s">
        <v>295</v>
      </c>
      <c r="F8" s="873"/>
      <c r="G8" s="885" t="s">
        <v>296</v>
      </c>
      <c r="H8" s="886"/>
      <c r="I8" s="537" t="s">
        <v>282</v>
      </c>
      <c r="J8" s="872" t="s">
        <v>297</v>
      </c>
      <c r="K8" s="873"/>
      <c r="L8" s="538" t="s">
        <v>298</v>
      </c>
      <c r="M8" s="538" t="s">
        <v>283</v>
      </c>
      <c r="N8" s="539" t="s">
        <v>299</v>
      </c>
    </row>
    <row r="9" spans="1:14" s="13" customFormat="1">
      <c r="A9" s="535"/>
      <c r="B9" s="535"/>
      <c r="C9" s="536"/>
      <c r="D9" s="535"/>
      <c r="E9" s="536"/>
      <c r="F9" s="540"/>
      <c r="G9" s="887" t="s">
        <v>300</v>
      </c>
      <c r="H9" s="888"/>
      <c r="I9" s="536"/>
      <c r="J9" s="536"/>
      <c r="K9" s="541"/>
      <c r="L9" s="542" t="s">
        <v>284</v>
      </c>
      <c r="M9" s="542"/>
      <c r="N9" s="543"/>
    </row>
    <row r="10" spans="1:14" s="13" customFormat="1" ht="15">
      <c r="A10" s="535"/>
      <c r="B10" s="535"/>
      <c r="C10" s="536"/>
      <c r="D10" s="535"/>
      <c r="E10" s="536"/>
      <c r="F10" s="540"/>
      <c r="G10" s="874" t="s">
        <v>301</v>
      </c>
      <c r="H10" s="875"/>
      <c r="I10" s="568" t="s">
        <v>737</v>
      </c>
      <c r="J10" s="536"/>
      <c r="K10" s="541"/>
      <c r="L10" s="542"/>
      <c r="M10" s="542"/>
      <c r="N10" s="543"/>
    </row>
    <row r="11" spans="1:14" s="13" customFormat="1" ht="16.5">
      <c r="A11" s="461" t="s">
        <v>302</v>
      </c>
      <c r="B11" s="391"/>
      <c r="C11" s="751" t="s">
        <v>303</v>
      </c>
      <c r="D11" s="752"/>
      <c r="E11" s="751" t="s">
        <v>304</v>
      </c>
      <c r="F11" s="752"/>
      <c r="G11" s="876" t="s">
        <v>305</v>
      </c>
      <c r="H11" s="877"/>
      <c r="I11" s="571" t="s">
        <v>736</v>
      </c>
      <c r="J11" s="878" t="s">
        <v>307</v>
      </c>
      <c r="K11" s="879"/>
      <c r="L11" s="571" t="s">
        <v>285</v>
      </c>
      <c r="M11" s="544" t="s">
        <v>308</v>
      </c>
      <c r="N11" s="545" t="s">
        <v>309</v>
      </c>
    </row>
    <row r="12" spans="1:14" s="13" customFormat="1" ht="34.5" customHeight="1">
      <c r="A12" s="35" t="s">
        <v>310</v>
      </c>
      <c r="B12" s="36"/>
      <c r="C12" s="148"/>
      <c r="D12" s="148">
        <v>384</v>
      </c>
      <c r="E12" s="148"/>
      <c r="F12" s="148">
        <v>353</v>
      </c>
      <c r="G12" s="148"/>
      <c r="H12" s="148">
        <v>175</v>
      </c>
      <c r="I12" s="148">
        <v>63</v>
      </c>
      <c r="J12" s="148"/>
      <c r="K12" s="148">
        <v>101</v>
      </c>
      <c r="L12" s="148">
        <v>0</v>
      </c>
      <c r="M12" s="148">
        <v>0</v>
      </c>
      <c r="N12" s="148">
        <v>14</v>
      </c>
    </row>
    <row r="13" spans="1:14" s="13" customFormat="1" ht="34.5" customHeight="1">
      <c r="A13" s="35" t="s">
        <v>311</v>
      </c>
      <c r="B13" s="36"/>
      <c r="C13" s="148"/>
      <c r="D13" s="148">
        <v>382</v>
      </c>
      <c r="E13" s="148"/>
      <c r="F13" s="148">
        <v>348</v>
      </c>
      <c r="G13" s="148"/>
      <c r="H13" s="148">
        <v>169</v>
      </c>
      <c r="I13" s="148">
        <v>58</v>
      </c>
      <c r="J13" s="148"/>
      <c r="K13" s="148">
        <v>107</v>
      </c>
      <c r="L13" s="148">
        <v>0</v>
      </c>
      <c r="M13" s="148">
        <v>0</v>
      </c>
      <c r="N13" s="148">
        <v>14</v>
      </c>
    </row>
    <row r="14" spans="1:14" s="13" customFormat="1" ht="34.5" customHeight="1">
      <c r="A14" s="35" t="s">
        <v>11</v>
      </c>
      <c r="B14" s="36"/>
      <c r="C14" s="148" t="s">
        <v>312</v>
      </c>
      <c r="D14" s="148">
        <v>406</v>
      </c>
      <c r="E14" s="148"/>
      <c r="F14" s="148">
        <v>370</v>
      </c>
      <c r="G14" s="148"/>
      <c r="H14" s="148">
        <v>172</v>
      </c>
      <c r="I14" s="148">
        <v>59</v>
      </c>
      <c r="J14" s="148"/>
      <c r="K14" s="148">
        <v>108</v>
      </c>
      <c r="L14" s="148">
        <v>0</v>
      </c>
      <c r="M14" s="148">
        <v>0</v>
      </c>
      <c r="N14" s="148">
        <v>31</v>
      </c>
    </row>
    <row r="15" spans="1:14" s="13" customFormat="1" ht="34.5" customHeight="1">
      <c r="A15" s="35" t="s">
        <v>313</v>
      </c>
      <c r="B15" s="36"/>
      <c r="C15" s="148"/>
      <c r="D15" s="148">
        <v>408</v>
      </c>
      <c r="E15" s="148"/>
      <c r="F15" s="148">
        <v>366</v>
      </c>
      <c r="G15" s="148"/>
      <c r="H15" s="148">
        <v>176</v>
      </c>
      <c r="I15" s="148">
        <v>51</v>
      </c>
      <c r="J15" s="148"/>
      <c r="K15" s="249">
        <v>106</v>
      </c>
      <c r="L15" s="148">
        <v>0</v>
      </c>
      <c r="M15" s="148">
        <v>17</v>
      </c>
      <c r="N15" s="148">
        <v>16</v>
      </c>
    </row>
    <row r="16" spans="1:14" s="13" customFormat="1" ht="34.5" customHeight="1">
      <c r="A16" s="35" t="s">
        <v>314</v>
      </c>
      <c r="B16" s="36"/>
      <c r="C16" s="148"/>
      <c r="D16" s="148">
        <v>398</v>
      </c>
      <c r="E16" s="148"/>
      <c r="F16" s="148">
        <v>356</v>
      </c>
      <c r="G16" s="148"/>
      <c r="H16" s="148">
        <v>183</v>
      </c>
      <c r="I16" s="148">
        <v>48</v>
      </c>
      <c r="J16" s="148"/>
      <c r="K16" s="249">
        <v>93</v>
      </c>
      <c r="L16" s="148">
        <v>0</v>
      </c>
      <c r="M16" s="148">
        <v>15</v>
      </c>
      <c r="N16" s="148">
        <v>17</v>
      </c>
    </row>
    <row r="17" spans="1:14" s="13" customFormat="1" ht="34.5" customHeight="1" thickBot="1">
      <c r="A17" s="38" t="s">
        <v>342</v>
      </c>
      <c r="B17" s="82"/>
      <c r="C17" s="342"/>
      <c r="D17" s="343">
        <f>SUM(F17,C31)</f>
        <v>379</v>
      </c>
      <c r="E17" s="343"/>
      <c r="F17" s="343">
        <v>345</v>
      </c>
      <c r="G17" s="343"/>
      <c r="H17" s="343">
        <v>185</v>
      </c>
      <c r="I17" s="343">
        <v>36</v>
      </c>
      <c r="J17" s="343"/>
      <c r="K17" s="343">
        <v>98</v>
      </c>
      <c r="L17" s="343">
        <v>0</v>
      </c>
      <c r="M17" s="343">
        <v>12</v>
      </c>
      <c r="N17" s="343">
        <v>14</v>
      </c>
    </row>
    <row r="18" spans="1:14" s="13" customFormat="1" ht="15" customHeight="1" thickBo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s="13" customFormat="1" ht="15" customHeight="1">
      <c r="A19" s="535" t="s">
        <v>315</v>
      </c>
      <c r="B19" s="535"/>
      <c r="C19" s="866" t="s">
        <v>316</v>
      </c>
      <c r="D19" s="867"/>
      <c r="E19" s="867"/>
      <c r="F19" s="867"/>
      <c r="G19" s="867"/>
      <c r="H19" s="867"/>
      <c r="I19" s="867"/>
      <c r="J19" s="867"/>
      <c r="K19" s="867"/>
      <c r="L19" s="889"/>
      <c r="M19" s="880" t="s">
        <v>317</v>
      </c>
      <c r="N19" s="881"/>
    </row>
    <row r="20" spans="1:14" s="13" customFormat="1" ht="15" customHeight="1">
      <c r="A20" s="535"/>
      <c r="B20" s="535"/>
      <c r="C20" s="868" t="s">
        <v>318</v>
      </c>
      <c r="D20" s="869"/>
      <c r="E20" s="869"/>
      <c r="F20" s="869"/>
      <c r="G20" s="869"/>
      <c r="H20" s="891"/>
      <c r="I20" s="892" t="s">
        <v>286</v>
      </c>
      <c r="J20" s="893"/>
      <c r="K20" s="546" t="s">
        <v>319</v>
      </c>
      <c r="L20" s="547" t="s">
        <v>320</v>
      </c>
      <c r="M20" s="552" t="s">
        <v>321</v>
      </c>
      <c r="N20" s="572" t="s">
        <v>287</v>
      </c>
    </row>
    <row r="21" spans="1:14" s="13" customFormat="1" ht="15" customHeight="1">
      <c r="A21" s="535"/>
      <c r="B21" s="535"/>
      <c r="C21" s="868" t="s">
        <v>322</v>
      </c>
      <c r="D21" s="869"/>
      <c r="E21" s="869"/>
      <c r="F21" s="869"/>
      <c r="G21" s="869"/>
      <c r="H21" s="869"/>
      <c r="I21" s="548"/>
      <c r="J21" s="549"/>
      <c r="K21" s="506"/>
      <c r="L21" s="506"/>
      <c r="M21" s="573" t="s">
        <v>323</v>
      </c>
      <c r="N21" s="574" t="s">
        <v>288</v>
      </c>
    </row>
    <row r="22" spans="1:14" s="13" customFormat="1" ht="15" customHeight="1">
      <c r="A22" s="535"/>
      <c r="B22" s="535"/>
      <c r="C22" s="538" t="s">
        <v>324</v>
      </c>
      <c r="D22" s="552" t="s">
        <v>325</v>
      </c>
      <c r="E22" s="553" t="s">
        <v>326</v>
      </c>
      <c r="F22" s="552" t="s">
        <v>327</v>
      </c>
      <c r="G22" s="554" t="s">
        <v>328</v>
      </c>
      <c r="H22" s="538" t="s">
        <v>283</v>
      </c>
      <c r="I22" s="536"/>
      <c r="J22" s="555"/>
      <c r="K22" s="556"/>
      <c r="L22" s="557" t="s">
        <v>329</v>
      </c>
      <c r="M22" s="550"/>
      <c r="N22" s="551"/>
    </row>
    <row r="23" spans="1:14" s="13" customFormat="1" ht="15" customHeight="1">
      <c r="A23" s="882"/>
      <c r="B23" s="535"/>
      <c r="C23" s="558"/>
      <c r="D23" s="559" t="s">
        <v>205</v>
      </c>
      <c r="E23" s="540"/>
      <c r="F23" s="560" t="s">
        <v>330</v>
      </c>
      <c r="G23" s="561"/>
      <c r="H23" s="558"/>
      <c r="I23" s="562"/>
      <c r="J23" s="563"/>
      <c r="K23" s="564"/>
      <c r="L23" s="565"/>
      <c r="M23" s="558" t="s">
        <v>331</v>
      </c>
      <c r="N23" s="562" t="s">
        <v>329</v>
      </c>
    </row>
    <row r="24" spans="1:14" s="13" customFormat="1" ht="15" customHeight="1">
      <c r="A24" s="882"/>
      <c r="B24" s="535"/>
      <c r="C24" s="558"/>
      <c r="D24" s="559" t="s">
        <v>332</v>
      </c>
      <c r="E24" s="540"/>
      <c r="F24" s="559" t="s">
        <v>333</v>
      </c>
      <c r="G24" s="561"/>
      <c r="H24" s="558"/>
      <c r="I24" s="756" t="s">
        <v>739</v>
      </c>
      <c r="J24" s="847"/>
      <c r="K24" s="558" t="s">
        <v>334</v>
      </c>
      <c r="L24" s="562" t="s">
        <v>335</v>
      </c>
      <c r="M24" s="558" t="s">
        <v>336</v>
      </c>
      <c r="N24" s="562" t="s">
        <v>26</v>
      </c>
    </row>
    <row r="25" spans="1:14" s="13" customFormat="1" ht="15" customHeight="1">
      <c r="A25" s="391" t="s">
        <v>302</v>
      </c>
      <c r="B25" s="391"/>
      <c r="C25" s="575" t="s">
        <v>304</v>
      </c>
      <c r="D25" s="566" t="s">
        <v>337</v>
      </c>
      <c r="E25" s="571" t="s">
        <v>306</v>
      </c>
      <c r="F25" s="566" t="s">
        <v>289</v>
      </c>
      <c r="G25" s="566" t="s">
        <v>338</v>
      </c>
      <c r="H25" s="544" t="s">
        <v>308</v>
      </c>
      <c r="I25" s="864" t="s">
        <v>738</v>
      </c>
      <c r="J25" s="865"/>
      <c r="K25" s="566" t="s">
        <v>339</v>
      </c>
      <c r="L25" s="530" t="s">
        <v>340</v>
      </c>
      <c r="M25" s="566" t="s">
        <v>341</v>
      </c>
      <c r="N25" s="545" t="s">
        <v>340</v>
      </c>
    </row>
    <row r="26" spans="1:14" s="13" customFormat="1" ht="34.5" customHeight="1">
      <c r="A26" s="35" t="s">
        <v>142</v>
      </c>
      <c r="B26" s="36"/>
      <c r="C26" s="250">
        <v>31</v>
      </c>
      <c r="D26" s="47">
        <v>19</v>
      </c>
      <c r="E26" s="47">
        <v>1</v>
      </c>
      <c r="F26" s="47">
        <v>5</v>
      </c>
      <c r="G26" s="47">
        <v>6</v>
      </c>
      <c r="H26" s="47">
        <v>0</v>
      </c>
      <c r="I26" s="890">
        <v>76934</v>
      </c>
      <c r="J26" s="890"/>
      <c r="K26" s="251">
        <v>720</v>
      </c>
      <c r="L26" s="251">
        <v>1715</v>
      </c>
      <c r="M26" s="79">
        <v>11</v>
      </c>
      <c r="N26" s="79">
        <v>65</v>
      </c>
    </row>
    <row r="27" spans="1:14" s="13" customFormat="1" ht="34.5" customHeight="1">
      <c r="A27" s="35" t="s">
        <v>311</v>
      </c>
      <c r="B27" s="36"/>
      <c r="C27" s="250">
        <v>34</v>
      </c>
      <c r="D27" s="47">
        <v>18</v>
      </c>
      <c r="E27" s="47">
        <v>1</v>
      </c>
      <c r="F27" s="47">
        <v>6</v>
      </c>
      <c r="G27" s="47">
        <v>9</v>
      </c>
      <c r="H27" s="47">
        <v>0</v>
      </c>
      <c r="I27" s="890">
        <v>75164</v>
      </c>
      <c r="J27" s="890"/>
      <c r="K27" s="251">
        <v>801</v>
      </c>
      <c r="L27" s="251">
        <v>1365</v>
      </c>
      <c r="M27" s="79">
        <v>12</v>
      </c>
      <c r="N27" s="79">
        <v>66</v>
      </c>
    </row>
    <row r="28" spans="1:14" s="13" customFormat="1" ht="34.5" customHeight="1">
      <c r="A28" s="35" t="s">
        <v>11</v>
      </c>
      <c r="B28" s="36"/>
      <c r="C28" s="250">
        <v>36</v>
      </c>
      <c r="D28" s="47">
        <v>20</v>
      </c>
      <c r="E28" s="47">
        <v>1</v>
      </c>
      <c r="F28" s="47">
        <v>6</v>
      </c>
      <c r="G28" s="47">
        <v>9</v>
      </c>
      <c r="H28" s="47">
        <v>0</v>
      </c>
      <c r="I28" s="890">
        <v>76889</v>
      </c>
      <c r="J28" s="890"/>
      <c r="K28" s="251">
        <v>799</v>
      </c>
      <c r="L28" s="251">
        <v>1012</v>
      </c>
      <c r="M28" s="79">
        <v>14</v>
      </c>
      <c r="N28" s="79">
        <v>72</v>
      </c>
    </row>
    <row r="29" spans="1:14" s="13" customFormat="1" ht="34.5" customHeight="1">
      <c r="A29" s="35" t="s">
        <v>18</v>
      </c>
      <c r="B29" s="36"/>
      <c r="C29" s="267">
        <v>42</v>
      </c>
      <c r="D29" s="267">
        <v>24</v>
      </c>
      <c r="E29" s="267">
        <v>1</v>
      </c>
      <c r="F29" s="267">
        <v>6</v>
      </c>
      <c r="G29" s="267">
        <v>11</v>
      </c>
      <c r="H29" s="267">
        <v>0</v>
      </c>
      <c r="I29" s="890">
        <v>72544</v>
      </c>
      <c r="J29" s="890"/>
      <c r="K29" s="267">
        <v>803</v>
      </c>
      <c r="L29" s="251">
        <v>1024</v>
      </c>
      <c r="M29" s="47">
        <v>15</v>
      </c>
      <c r="N29" s="47">
        <v>84</v>
      </c>
    </row>
    <row r="30" spans="1:14" s="13" customFormat="1" ht="34.5" customHeight="1">
      <c r="A30" s="35" t="s">
        <v>314</v>
      </c>
      <c r="B30" s="36"/>
      <c r="C30" s="103">
        <f>SUM(D30:H30)</f>
        <v>42</v>
      </c>
      <c r="D30" s="68">
        <v>24</v>
      </c>
      <c r="E30" s="68">
        <v>1</v>
      </c>
      <c r="F30" s="68">
        <v>6</v>
      </c>
      <c r="G30" s="68">
        <v>11</v>
      </c>
      <c r="H30" s="68">
        <v>0</v>
      </c>
      <c r="I30" s="884">
        <v>73050</v>
      </c>
      <c r="J30" s="884"/>
      <c r="K30" s="68">
        <v>794</v>
      </c>
      <c r="L30" s="104">
        <v>1019</v>
      </c>
      <c r="M30" s="47">
        <v>16</v>
      </c>
      <c r="N30" s="47">
        <v>76</v>
      </c>
    </row>
    <row r="31" spans="1:14" s="13" customFormat="1" ht="34.5" customHeight="1" thickBot="1">
      <c r="A31" s="105" t="s">
        <v>343</v>
      </c>
      <c r="B31" s="106"/>
      <c r="C31" s="268">
        <v>34</v>
      </c>
      <c r="D31" s="269">
        <v>21</v>
      </c>
      <c r="E31" s="269">
        <v>1</v>
      </c>
      <c r="F31" s="269">
        <v>3</v>
      </c>
      <c r="G31" s="269">
        <v>9</v>
      </c>
      <c r="H31" s="269">
        <v>0</v>
      </c>
      <c r="I31" s="745">
        <v>75283</v>
      </c>
      <c r="J31" s="745">
        <v>75283</v>
      </c>
      <c r="K31" s="269">
        <v>822</v>
      </c>
      <c r="L31" s="270">
        <v>918</v>
      </c>
      <c r="M31" s="271">
        <v>17</v>
      </c>
      <c r="N31" s="271">
        <v>94</v>
      </c>
    </row>
    <row r="32" spans="1:14" s="13" customFormat="1" ht="15" customHeight="1">
      <c r="A32" s="782" t="s">
        <v>911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mergeCells count="31">
    <mergeCell ref="A32:N32"/>
    <mergeCell ref="I30:J30"/>
    <mergeCell ref="A3:N3"/>
    <mergeCell ref="G8:H8"/>
    <mergeCell ref="J8:K8"/>
    <mergeCell ref="G9:H9"/>
    <mergeCell ref="C19:L19"/>
    <mergeCell ref="A4:C4"/>
    <mergeCell ref="I26:J26"/>
    <mergeCell ref="I27:J27"/>
    <mergeCell ref="I28:J28"/>
    <mergeCell ref="I29:J29"/>
    <mergeCell ref="C20:H20"/>
    <mergeCell ref="I20:J20"/>
    <mergeCell ref="C21:H21"/>
    <mergeCell ref="I25:J25"/>
    <mergeCell ref="A2:N2"/>
    <mergeCell ref="C5:N5"/>
    <mergeCell ref="C6:N6"/>
    <mergeCell ref="C7:D7"/>
    <mergeCell ref="E7:N7"/>
    <mergeCell ref="E8:F8"/>
    <mergeCell ref="G10:H10"/>
    <mergeCell ref="C11:D11"/>
    <mergeCell ref="E11:F11"/>
    <mergeCell ref="G11:H11"/>
    <mergeCell ref="J11:K11"/>
    <mergeCell ref="M19:N19"/>
    <mergeCell ref="A23:A24"/>
    <mergeCell ref="I24:J24"/>
    <mergeCell ref="L4:N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zoomScaleNormal="100" zoomScaleSheetLayoutView="100" workbookViewId="0">
      <selection activeCell="K19" sqref="K19"/>
    </sheetView>
  </sheetViews>
  <sheetFormatPr defaultColWidth="8.88671875" defaultRowHeight="13.5"/>
  <cols>
    <col min="1" max="1" width="16.109375" style="1" customWidth="1"/>
    <col min="2" max="2" width="0.6640625" style="1" customWidth="1"/>
    <col min="3" max="7" width="10.44140625" style="1" customWidth="1"/>
    <col min="8" max="8" width="11.5546875" style="1" customWidth="1"/>
    <col min="9" max="16384" width="8.88671875" style="1"/>
  </cols>
  <sheetData>
    <row r="1" spans="1:8" ht="20.100000000000001" customHeight="1"/>
    <row r="2" spans="1:8" s="20" customFormat="1" ht="30" customHeight="1">
      <c r="A2" s="894" t="s">
        <v>740</v>
      </c>
      <c r="B2" s="894"/>
      <c r="C2" s="894"/>
      <c r="D2" s="894"/>
      <c r="E2" s="894"/>
      <c r="F2" s="894"/>
      <c r="G2" s="894"/>
      <c r="H2" s="894"/>
    </row>
    <row r="3" spans="1:8" s="20" customFormat="1" ht="30" customHeight="1">
      <c r="A3" s="895" t="s">
        <v>344</v>
      </c>
      <c r="B3" s="895"/>
      <c r="C3" s="895"/>
      <c r="D3" s="895"/>
      <c r="E3" s="895"/>
      <c r="F3" s="895"/>
      <c r="G3" s="895"/>
      <c r="H3" s="895"/>
    </row>
    <row r="4" spans="1:8" s="20" customFormat="1" ht="15" customHeight="1" thickBot="1">
      <c r="A4" s="843" t="s">
        <v>912</v>
      </c>
      <c r="B4" s="843"/>
      <c r="C4" s="843"/>
      <c r="D4" s="33"/>
      <c r="E4" s="33"/>
      <c r="F4" s="758" t="s">
        <v>362</v>
      </c>
      <c r="G4" s="758"/>
      <c r="H4" s="758"/>
    </row>
    <row r="5" spans="1:8" s="20" customFormat="1" ht="15" customHeight="1">
      <c r="A5" s="371" t="s">
        <v>363</v>
      </c>
      <c r="B5" s="576"/>
      <c r="C5" s="577" t="s">
        <v>345</v>
      </c>
      <c r="D5" s="372" t="s">
        <v>346</v>
      </c>
      <c r="E5" s="896" t="s">
        <v>364</v>
      </c>
      <c r="F5" s="897"/>
      <c r="G5" s="898"/>
      <c r="H5" s="578" t="s">
        <v>358</v>
      </c>
    </row>
    <row r="6" spans="1:8" s="20" customFormat="1" ht="15" customHeight="1">
      <c r="A6" s="385"/>
      <c r="B6" s="579"/>
      <c r="C6" s="504" t="s">
        <v>207</v>
      </c>
      <c r="D6" s="347"/>
      <c r="E6" s="580" t="s">
        <v>365</v>
      </c>
      <c r="F6" s="581" t="s">
        <v>366</v>
      </c>
      <c r="G6" s="580" t="s">
        <v>367</v>
      </c>
      <c r="H6" s="505" t="s">
        <v>347</v>
      </c>
    </row>
    <row r="7" spans="1:8" s="20" customFormat="1" ht="15" customHeight="1">
      <c r="A7" s="582"/>
      <c r="B7" s="378"/>
      <c r="C7" s="558" t="s">
        <v>368</v>
      </c>
      <c r="D7" s="353"/>
      <c r="E7" s="467"/>
      <c r="F7" s="460"/>
      <c r="G7" s="504" t="s">
        <v>369</v>
      </c>
      <c r="H7" s="460" t="s">
        <v>329</v>
      </c>
    </row>
    <row r="8" spans="1:8" s="20" customFormat="1" ht="15" customHeight="1">
      <c r="A8" s="605" t="s">
        <v>983</v>
      </c>
      <c r="B8" s="583"/>
      <c r="C8" s="531" t="s">
        <v>370</v>
      </c>
      <c r="D8" s="358" t="s">
        <v>348</v>
      </c>
      <c r="E8" s="531" t="s">
        <v>371</v>
      </c>
      <c r="F8" s="532" t="s">
        <v>372</v>
      </c>
      <c r="G8" s="575" t="s">
        <v>373</v>
      </c>
      <c r="H8" s="530" t="s">
        <v>374</v>
      </c>
    </row>
    <row r="9" spans="1:8" s="20" customFormat="1" ht="20.100000000000001" customHeight="1">
      <c r="A9" s="35">
        <v>2013</v>
      </c>
      <c r="B9" s="36"/>
      <c r="C9" s="71">
        <v>4</v>
      </c>
      <c r="D9" s="79">
        <v>2096</v>
      </c>
      <c r="E9" s="71">
        <v>764362</v>
      </c>
      <c r="F9" s="71">
        <v>6072</v>
      </c>
      <c r="G9" s="79">
        <v>180</v>
      </c>
      <c r="H9" s="56">
        <v>2321223</v>
      </c>
    </row>
    <row r="10" spans="1:8" s="20" customFormat="1" ht="20.100000000000001" customHeight="1">
      <c r="A10" s="35">
        <v>2014</v>
      </c>
      <c r="B10" s="36"/>
      <c r="C10" s="71">
        <v>4</v>
      </c>
      <c r="D10" s="79">
        <v>2442</v>
      </c>
      <c r="E10" s="71">
        <v>652924</v>
      </c>
      <c r="F10" s="71">
        <v>18763</v>
      </c>
      <c r="G10" s="79">
        <v>2353</v>
      </c>
      <c r="H10" s="56">
        <v>1068306</v>
      </c>
    </row>
    <row r="11" spans="1:8" s="20" customFormat="1" ht="20.100000000000001" customHeight="1">
      <c r="A11" s="35">
        <v>2015</v>
      </c>
      <c r="B11" s="36"/>
      <c r="C11" s="107">
        <v>4</v>
      </c>
      <c r="D11" s="79">
        <v>2016</v>
      </c>
      <c r="E11" s="79">
        <v>674722</v>
      </c>
      <c r="F11" s="79">
        <v>18763</v>
      </c>
      <c r="G11" s="79">
        <v>2378</v>
      </c>
      <c r="H11" s="79">
        <v>974180</v>
      </c>
    </row>
    <row r="12" spans="1:8" s="20" customFormat="1" ht="20.100000000000001" customHeight="1">
      <c r="A12" s="35">
        <v>2016</v>
      </c>
      <c r="B12" s="36"/>
      <c r="C12" s="107">
        <v>4</v>
      </c>
      <c r="D12" s="79">
        <v>1661</v>
      </c>
      <c r="E12" s="79">
        <v>733402</v>
      </c>
      <c r="F12" s="79">
        <v>19881</v>
      </c>
      <c r="G12" s="79">
        <v>390</v>
      </c>
      <c r="H12" s="79">
        <v>1262020</v>
      </c>
    </row>
    <row r="13" spans="1:8" s="20" customFormat="1" ht="20.100000000000001" customHeight="1">
      <c r="A13" s="35">
        <v>2017</v>
      </c>
      <c r="B13" s="36"/>
      <c r="C13" s="107">
        <v>4</v>
      </c>
      <c r="D13" s="79">
        <v>1626</v>
      </c>
      <c r="E13" s="79">
        <v>748519</v>
      </c>
      <c r="F13" s="79">
        <v>20436</v>
      </c>
      <c r="G13" s="79">
        <v>209</v>
      </c>
      <c r="H13" s="79">
        <v>1227213</v>
      </c>
    </row>
    <row r="14" spans="1:8" s="20" customFormat="1" ht="20.100000000000001" customHeight="1">
      <c r="A14" s="38">
        <v>2018</v>
      </c>
      <c r="B14" s="39"/>
      <c r="C14" s="108">
        <v>4</v>
      </c>
      <c r="D14" s="80">
        <f>SUM(D15,D18)</f>
        <v>1626</v>
      </c>
      <c r="E14" s="80">
        <f t="shared" ref="E14:H14" si="0">SUM(E15,E18)</f>
        <v>748519</v>
      </c>
      <c r="F14" s="80">
        <f t="shared" si="0"/>
        <v>20436</v>
      </c>
      <c r="G14" s="80">
        <f t="shared" si="0"/>
        <v>209</v>
      </c>
      <c r="H14" s="80">
        <f t="shared" si="0"/>
        <v>1227213</v>
      </c>
    </row>
    <row r="15" spans="1:8" s="20" customFormat="1" ht="20.100000000000001" customHeight="1">
      <c r="A15" s="109" t="s">
        <v>375</v>
      </c>
      <c r="B15" s="110"/>
      <c r="C15" s="108">
        <v>2</v>
      </c>
      <c r="D15" s="80">
        <v>956</v>
      </c>
      <c r="E15" s="80">
        <v>461375</v>
      </c>
      <c r="F15" s="80">
        <v>6072</v>
      </c>
      <c r="G15" s="80">
        <v>69</v>
      </c>
      <c r="H15" s="80">
        <v>759825</v>
      </c>
    </row>
    <row r="16" spans="1:8" s="20" customFormat="1" ht="20.100000000000001" customHeight="1">
      <c r="A16" s="40" t="s">
        <v>349</v>
      </c>
      <c r="B16" s="111"/>
      <c r="C16" s="56">
        <v>1</v>
      </c>
      <c r="D16" s="79">
        <v>512</v>
      </c>
      <c r="E16" s="79">
        <v>317934</v>
      </c>
      <c r="F16" s="79">
        <v>6072</v>
      </c>
      <c r="G16" s="79">
        <v>35</v>
      </c>
      <c r="H16" s="56">
        <v>420097</v>
      </c>
    </row>
    <row r="17" spans="1:8" s="20" customFormat="1" ht="20.100000000000001" customHeight="1">
      <c r="A17" s="40" t="s">
        <v>350</v>
      </c>
      <c r="B17" s="111"/>
      <c r="C17" s="56">
        <v>1</v>
      </c>
      <c r="D17" s="79">
        <v>444</v>
      </c>
      <c r="E17" s="79">
        <v>143441</v>
      </c>
      <c r="F17" s="79">
        <v>0</v>
      </c>
      <c r="G17" s="79">
        <v>34</v>
      </c>
      <c r="H17" s="56">
        <v>339728</v>
      </c>
    </row>
    <row r="18" spans="1:8" s="20" customFormat="1" ht="20.100000000000001" customHeight="1">
      <c r="A18" s="109" t="s">
        <v>351</v>
      </c>
      <c r="B18" s="110"/>
      <c r="C18" s="697">
        <v>2</v>
      </c>
      <c r="D18" s="697">
        <v>670</v>
      </c>
      <c r="E18" s="697">
        <v>287144</v>
      </c>
      <c r="F18" s="697">
        <v>14364</v>
      </c>
      <c r="G18" s="697">
        <v>140</v>
      </c>
      <c r="H18" s="697">
        <v>467388</v>
      </c>
    </row>
    <row r="19" spans="1:8" s="20" customFormat="1" ht="20.100000000000001" customHeight="1">
      <c r="A19" s="40" t="s">
        <v>352</v>
      </c>
      <c r="B19" s="111"/>
      <c r="C19" s="56">
        <v>1</v>
      </c>
      <c r="D19" s="56">
        <v>305</v>
      </c>
      <c r="E19" s="56">
        <v>180444</v>
      </c>
      <c r="F19" s="56">
        <v>8220</v>
      </c>
      <c r="G19" s="56">
        <v>75</v>
      </c>
      <c r="H19" s="56">
        <v>374914</v>
      </c>
    </row>
    <row r="20" spans="1:8" s="20" customFormat="1" ht="20.100000000000001" customHeight="1" thickBot="1">
      <c r="A20" s="40" t="s">
        <v>353</v>
      </c>
      <c r="B20" s="111"/>
      <c r="C20" s="56">
        <v>1</v>
      </c>
      <c r="D20" s="56">
        <v>365</v>
      </c>
      <c r="E20" s="56">
        <v>106700</v>
      </c>
      <c r="F20" s="56">
        <v>6144</v>
      </c>
      <c r="G20" s="56">
        <v>65</v>
      </c>
      <c r="H20" s="56">
        <v>92474</v>
      </c>
    </row>
    <row r="21" spans="1:8" s="20" customFormat="1" ht="15" customHeight="1" thickBot="1">
      <c r="A21" s="112"/>
      <c r="B21" s="113"/>
      <c r="C21" s="114"/>
      <c r="D21" s="114"/>
      <c r="E21" s="114"/>
      <c r="F21" s="114"/>
      <c r="G21" s="114"/>
      <c r="H21" s="114"/>
    </row>
    <row r="22" spans="1:8" s="20" customFormat="1" ht="15" customHeight="1">
      <c r="A22" s="371" t="s">
        <v>363</v>
      </c>
      <c r="B22" s="584"/>
      <c r="C22" s="585" t="s">
        <v>376</v>
      </c>
      <c r="D22" s="372" t="s">
        <v>354</v>
      </c>
      <c r="E22" s="371" t="s">
        <v>122</v>
      </c>
      <c r="F22" s="371"/>
      <c r="G22" s="371"/>
      <c r="H22" s="578" t="s">
        <v>741</v>
      </c>
    </row>
    <row r="23" spans="1:8" s="20" customFormat="1" ht="15" customHeight="1">
      <c r="A23" s="586"/>
      <c r="B23" s="579"/>
      <c r="C23" s="504" t="s">
        <v>377</v>
      </c>
      <c r="D23" s="347" t="s">
        <v>359</v>
      </c>
      <c r="E23" s="385"/>
      <c r="F23" s="355"/>
      <c r="G23" s="355"/>
      <c r="H23" s="505"/>
    </row>
    <row r="24" spans="1:8" s="20" customFormat="1" ht="15" customHeight="1">
      <c r="A24" s="378"/>
      <c r="B24" s="379"/>
      <c r="C24" s="467" t="s">
        <v>378</v>
      </c>
      <c r="D24" s="353" t="s">
        <v>379</v>
      </c>
      <c r="E24" s="353"/>
      <c r="F24" s="580" t="s">
        <v>52</v>
      </c>
      <c r="G24" s="587" t="s">
        <v>53</v>
      </c>
      <c r="H24" s="460"/>
    </row>
    <row r="25" spans="1:8" s="20" customFormat="1" ht="15" customHeight="1">
      <c r="A25" s="605" t="s">
        <v>983</v>
      </c>
      <c r="B25" s="583"/>
      <c r="C25" s="463" t="s">
        <v>380</v>
      </c>
      <c r="D25" s="390" t="s">
        <v>355</v>
      </c>
      <c r="E25" s="390" t="s">
        <v>381</v>
      </c>
      <c r="F25" s="463" t="s">
        <v>6</v>
      </c>
      <c r="G25" s="391" t="s">
        <v>7</v>
      </c>
      <c r="H25" s="462" t="s">
        <v>356</v>
      </c>
    </row>
    <row r="26" spans="1:8" s="20" customFormat="1" ht="20.100000000000001" customHeight="1">
      <c r="A26" s="118">
        <v>2013</v>
      </c>
      <c r="B26" s="119"/>
      <c r="C26" s="53">
        <v>1779690</v>
      </c>
      <c r="D26" s="53">
        <v>646333</v>
      </c>
      <c r="E26" s="53">
        <v>85</v>
      </c>
      <c r="F26" s="53" t="s">
        <v>357</v>
      </c>
      <c r="G26" s="53" t="s">
        <v>357</v>
      </c>
      <c r="H26" s="53">
        <v>4451195</v>
      </c>
    </row>
    <row r="27" spans="1:8" s="20" customFormat="1" ht="20.100000000000001" customHeight="1">
      <c r="A27" s="35">
        <v>2014</v>
      </c>
      <c r="B27" s="36"/>
      <c r="C27" s="53">
        <v>1539462</v>
      </c>
      <c r="D27" s="53">
        <v>469300</v>
      </c>
      <c r="E27" s="53">
        <v>83</v>
      </c>
      <c r="F27" s="53">
        <v>19</v>
      </c>
      <c r="G27" s="53">
        <v>64</v>
      </c>
      <c r="H27" s="53">
        <v>4529720</v>
      </c>
    </row>
    <row r="28" spans="1:8" s="20" customFormat="1" ht="20.100000000000001" customHeight="1">
      <c r="A28" s="35">
        <v>2015</v>
      </c>
      <c r="B28" s="36"/>
      <c r="C28" s="53">
        <v>836801</v>
      </c>
      <c r="D28" s="53">
        <v>461392</v>
      </c>
      <c r="E28" s="53">
        <v>85</v>
      </c>
      <c r="F28" s="53">
        <v>25</v>
      </c>
      <c r="G28" s="53">
        <v>60</v>
      </c>
      <c r="H28" s="53">
        <v>2809047</v>
      </c>
    </row>
    <row r="29" spans="1:8" s="20" customFormat="1" ht="20.100000000000001" customHeight="1">
      <c r="A29" s="35">
        <v>2016</v>
      </c>
      <c r="B29" s="36"/>
      <c r="C29" s="53">
        <v>1093744</v>
      </c>
      <c r="D29" s="53">
        <v>463283</v>
      </c>
      <c r="E29" s="53">
        <v>81</v>
      </c>
      <c r="F29" s="53">
        <v>18</v>
      </c>
      <c r="G29" s="53">
        <v>63</v>
      </c>
      <c r="H29" s="53">
        <v>3783858</v>
      </c>
    </row>
    <row r="30" spans="1:8" s="20" customFormat="1" ht="20.100000000000001" customHeight="1">
      <c r="A30" s="35">
        <v>2017</v>
      </c>
      <c r="B30" s="36"/>
      <c r="C30" s="53">
        <v>657456</v>
      </c>
      <c r="D30" s="53">
        <v>396733</v>
      </c>
      <c r="E30" s="53">
        <v>86</v>
      </c>
      <c r="F30" s="53">
        <v>20</v>
      </c>
      <c r="G30" s="53">
        <v>66</v>
      </c>
      <c r="H30" s="53">
        <v>3094736</v>
      </c>
    </row>
    <row r="31" spans="1:8" s="20" customFormat="1" ht="20.100000000000001" customHeight="1">
      <c r="A31" s="38">
        <v>2018</v>
      </c>
      <c r="B31" s="39"/>
      <c r="C31" s="115">
        <f>SUM(C32,C35)</f>
        <v>657456</v>
      </c>
      <c r="D31" s="115">
        <f t="shared" ref="D31:H31" si="1">SUM(D32,D35)</f>
        <v>396733</v>
      </c>
      <c r="E31" s="115">
        <f t="shared" si="1"/>
        <v>86</v>
      </c>
      <c r="F31" s="115">
        <f t="shared" si="1"/>
        <v>20</v>
      </c>
      <c r="G31" s="115">
        <f t="shared" si="1"/>
        <v>66</v>
      </c>
      <c r="H31" s="115">
        <f t="shared" si="1"/>
        <v>3094736</v>
      </c>
    </row>
    <row r="32" spans="1:8" s="20" customFormat="1" ht="20.100000000000001" customHeight="1">
      <c r="A32" s="109" t="s">
        <v>375</v>
      </c>
      <c r="B32" s="110"/>
      <c r="C32" s="115">
        <v>397810</v>
      </c>
      <c r="D32" s="115">
        <v>251163</v>
      </c>
      <c r="E32" s="115">
        <v>55</v>
      </c>
      <c r="F32" s="115">
        <v>13</v>
      </c>
      <c r="G32" s="115">
        <v>42</v>
      </c>
      <c r="H32" s="115">
        <v>2295831</v>
      </c>
    </row>
    <row r="33" spans="1:8" s="20" customFormat="1" ht="20.100000000000001" customHeight="1">
      <c r="A33" s="40" t="s">
        <v>349</v>
      </c>
      <c r="B33" s="111"/>
      <c r="C33" s="53">
        <v>126030</v>
      </c>
      <c r="D33" s="53">
        <v>123911</v>
      </c>
      <c r="E33" s="53">
        <v>26</v>
      </c>
      <c r="F33" s="53">
        <v>5</v>
      </c>
      <c r="G33" s="53">
        <v>21</v>
      </c>
      <c r="H33" s="53">
        <v>1143455</v>
      </c>
    </row>
    <row r="34" spans="1:8" s="20" customFormat="1" ht="20.100000000000001" customHeight="1">
      <c r="A34" s="40" t="s">
        <v>360</v>
      </c>
      <c r="B34" s="111"/>
      <c r="C34" s="53">
        <v>271780</v>
      </c>
      <c r="D34" s="53">
        <v>127252</v>
      </c>
      <c r="E34" s="53">
        <v>29</v>
      </c>
      <c r="F34" s="53">
        <v>8</v>
      </c>
      <c r="G34" s="53">
        <v>21</v>
      </c>
      <c r="H34" s="53">
        <v>1152376</v>
      </c>
    </row>
    <row r="35" spans="1:8" s="20" customFormat="1" ht="20.100000000000001" customHeight="1">
      <c r="A35" s="109" t="s">
        <v>361</v>
      </c>
      <c r="B35" s="110"/>
      <c r="C35" s="115">
        <v>259646</v>
      </c>
      <c r="D35" s="115">
        <v>145570</v>
      </c>
      <c r="E35" s="115">
        <v>31</v>
      </c>
      <c r="F35" s="115">
        <v>7</v>
      </c>
      <c r="G35" s="115">
        <v>24</v>
      </c>
      <c r="H35" s="115">
        <v>798905</v>
      </c>
    </row>
    <row r="36" spans="1:8" s="20" customFormat="1" ht="20.100000000000001" customHeight="1">
      <c r="A36" s="40" t="s">
        <v>352</v>
      </c>
      <c r="B36" s="111"/>
      <c r="C36" s="53">
        <v>215223</v>
      </c>
      <c r="D36" s="53">
        <v>112600</v>
      </c>
      <c r="E36" s="53">
        <v>23</v>
      </c>
      <c r="F36" s="53">
        <v>6</v>
      </c>
      <c r="G36" s="53">
        <v>17</v>
      </c>
      <c r="H36" s="53">
        <v>534341</v>
      </c>
    </row>
    <row r="37" spans="1:8" s="20" customFormat="1" ht="20.100000000000001" customHeight="1" thickBot="1">
      <c r="A37" s="116" t="s">
        <v>353</v>
      </c>
      <c r="B37" s="120"/>
      <c r="C37" s="117">
        <v>44423</v>
      </c>
      <c r="D37" s="117">
        <v>32970</v>
      </c>
      <c r="E37" s="117">
        <v>8</v>
      </c>
      <c r="F37" s="117">
        <v>1</v>
      </c>
      <c r="G37" s="117">
        <v>7</v>
      </c>
      <c r="H37" s="117">
        <v>264564</v>
      </c>
    </row>
    <row r="38" spans="1:8" s="20" customFormat="1" ht="15" customHeight="1">
      <c r="A38" s="782" t="s">
        <v>913</v>
      </c>
      <c r="B38" s="782"/>
      <c r="C38" s="782"/>
      <c r="D38" s="782"/>
      <c r="E38" s="782"/>
      <c r="F38" s="782"/>
      <c r="G38" s="782"/>
      <c r="H38" s="782"/>
    </row>
    <row r="39" spans="1:8" s="20" customFormat="1" ht="15" customHeight="1">
      <c r="A39" s="782" t="s">
        <v>914</v>
      </c>
      <c r="B39" s="782"/>
      <c r="C39" s="782"/>
      <c r="D39" s="782"/>
      <c r="E39" s="782"/>
      <c r="F39" s="782"/>
      <c r="G39" s="782"/>
      <c r="H39" s="782"/>
    </row>
    <row r="40" spans="1:8" s="20" customFormat="1" ht="15" customHeight="1">
      <c r="A40" s="782" t="s">
        <v>915</v>
      </c>
      <c r="B40" s="782"/>
      <c r="C40" s="782"/>
      <c r="D40" s="782"/>
      <c r="E40" s="782"/>
      <c r="F40" s="782"/>
      <c r="G40" s="782"/>
      <c r="H40" s="782"/>
    </row>
    <row r="41" spans="1:8">
      <c r="A41" s="272"/>
    </row>
  </sheetData>
  <mergeCells count="8">
    <mergeCell ref="A2:H2"/>
    <mergeCell ref="A3:H3"/>
    <mergeCell ref="F4:H4"/>
    <mergeCell ref="E5:G5"/>
    <mergeCell ref="A40:H40"/>
    <mergeCell ref="A38:H38"/>
    <mergeCell ref="A39:H39"/>
    <mergeCell ref="A4:C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view="pageBreakPreview" zoomScale="85" zoomScaleNormal="100" zoomScaleSheetLayoutView="85" workbookViewId="0">
      <selection activeCell="T24" sqref="T24"/>
    </sheetView>
  </sheetViews>
  <sheetFormatPr defaultColWidth="8.88671875" defaultRowHeight="13.5"/>
  <cols>
    <col min="1" max="1" width="20.6640625" style="1" bestFit="1" customWidth="1"/>
    <col min="2" max="2" width="0.6640625" style="1" customWidth="1"/>
    <col min="3" max="3" width="9.33203125" style="1" customWidth="1"/>
    <col min="4" max="4" width="6.44140625" style="1" bestFit="1" customWidth="1"/>
    <col min="5" max="5" width="8" style="1" bestFit="1" customWidth="1"/>
    <col min="6" max="6" width="8.33203125" style="1" customWidth="1"/>
    <col min="7" max="8" width="7.33203125" style="1" customWidth="1"/>
    <col min="9" max="9" width="5.33203125" style="1" customWidth="1"/>
    <col min="10" max="10" width="6.33203125" style="1" customWidth="1"/>
    <col min="11" max="16384" width="8.88671875" style="1"/>
  </cols>
  <sheetData>
    <row r="1" spans="1:10" ht="18" customHeight="1">
      <c r="A1" s="899"/>
      <c r="B1" s="899"/>
      <c r="C1" s="899"/>
      <c r="D1" s="899"/>
      <c r="E1" s="899"/>
      <c r="F1" s="899"/>
      <c r="G1" s="899"/>
      <c r="H1" s="899"/>
      <c r="I1" s="899"/>
      <c r="J1" s="899"/>
    </row>
    <row r="2" spans="1:10" ht="30" customHeight="1">
      <c r="A2" s="894" t="s">
        <v>385</v>
      </c>
      <c r="B2" s="894"/>
      <c r="C2" s="894"/>
      <c r="D2" s="894"/>
      <c r="E2" s="894"/>
      <c r="F2" s="894"/>
      <c r="G2" s="894"/>
      <c r="H2" s="894"/>
      <c r="I2" s="894"/>
      <c r="J2" s="894"/>
    </row>
    <row r="3" spans="1:10" ht="24.95" customHeight="1">
      <c r="A3" s="895" t="s">
        <v>382</v>
      </c>
      <c r="B3" s="895"/>
      <c r="C3" s="895"/>
      <c r="D3" s="895"/>
      <c r="E3" s="895"/>
      <c r="F3" s="895"/>
      <c r="G3" s="895"/>
      <c r="H3" s="895"/>
      <c r="I3" s="895"/>
      <c r="J3" s="895"/>
    </row>
    <row r="4" spans="1:10" ht="18" customHeight="1" thickBot="1">
      <c r="A4" s="77" t="s">
        <v>916</v>
      </c>
      <c r="B4" s="33"/>
      <c r="C4" s="33"/>
      <c r="D4" s="487"/>
      <c r="E4" s="487"/>
      <c r="F4" s="487"/>
      <c r="G4" s="487"/>
      <c r="H4" s="904" t="s">
        <v>386</v>
      </c>
      <c r="I4" s="904"/>
      <c r="J4" s="904"/>
    </row>
    <row r="5" spans="1:10" ht="16.5">
      <c r="A5" s="588" t="s">
        <v>742</v>
      </c>
      <c r="B5" s="345"/>
      <c r="C5" s="346" t="s">
        <v>762</v>
      </c>
      <c r="D5" s="900" t="s">
        <v>761</v>
      </c>
      <c r="E5" s="901"/>
      <c r="F5" s="901"/>
      <c r="G5" s="901"/>
      <c r="H5" s="901"/>
      <c r="I5" s="901"/>
      <c r="J5" s="901"/>
    </row>
    <row r="6" spans="1:10" ht="16.5">
      <c r="A6" s="513"/>
      <c r="B6" s="589"/>
      <c r="C6" s="590"/>
      <c r="D6" s="591" t="s">
        <v>687</v>
      </c>
      <c r="E6" s="592" t="s">
        <v>763</v>
      </c>
      <c r="F6" s="593" t="s">
        <v>764</v>
      </c>
      <c r="G6" s="592" t="s">
        <v>765</v>
      </c>
      <c r="H6" s="592" t="s">
        <v>766</v>
      </c>
      <c r="I6" s="902" t="s">
        <v>767</v>
      </c>
      <c r="J6" s="902"/>
    </row>
    <row r="7" spans="1:10" ht="16.5">
      <c r="A7" s="594" t="s">
        <v>743</v>
      </c>
      <c r="B7" s="356"/>
      <c r="C7" s="358" t="s">
        <v>387</v>
      </c>
      <c r="D7" s="358" t="s">
        <v>5</v>
      </c>
      <c r="E7" s="358" t="s">
        <v>388</v>
      </c>
      <c r="F7" s="358" t="s">
        <v>389</v>
      </c>
      <c r="G7" s="358" t="s">
        <v>390</v>
      </c>
      <c r="H7" s="358" t="s">
        <v>391</v>
      </c>
      <c r="I7" s="903" t="s">
        <v>392</v>
      </c>
      <c r="J7" s="903"/>
    </row>
    <row r="8" spans="1:10" ht="26.1" customHeight="1">
      <c r="A8" s="35">
        <v>2013</v>
      </c>
      <c r="B8" s="36"/>
      <c r="C8" s="71">
        <v>1057136</v>
      </c>
      <c r="D8" s="71">
        <v>20462</v>
      </c>
      <c r="E8" s="71">
        <v>1485</v>
      </c>
      <c r="F8" s="71">
        <v>0</v>
      </c>
      <c r="G8" s="71">
        <v>7598</v>
      </c>
      <c r="H8" s="71">
        <v>1786</v>
      </c>
      <c r="I8" s="37"/>
      <c r="J8" s="37">
        <v>0</v>
      </c>
    </row>
    <row r="9" spans="1:10" ht="26.1" customHeight="1">
      <c r="A9" s="35">
        <v>2014</v>
      </c>
      <c r="B9" s="36"/>
      <c r="C9" s="71">
        <v>1001681</v>
      </c>
      <c r="D9" s="71">
        <v>14708</v>
      </c>
      <c r="E9" s="71">
        <v>1316</v>
      </c>
      <c r="F9" s="71">
        <v>0</v>
      </c>
      <c r="G9" s="71">
        <v>3142</v>
      </c>
      <c r="H9" s="71">
        <v>846</v>
      </c>
      <c r="I9" s="96"/>
      <c r="J9" s="37">
        <v>0</v>
      </c>
    </row>
    <row r="10" spans="1:10" ht="26.1" customHeight="1">
      <c r="A10" s="35">
        <v>2015</v>
      </c>
      <c r="B10" s="36"/>
      <c r="C10" s="71">
        <v>1000142</v>
      </c>
      <c r="D10" s="71">
        <v>17668</v>
      </c>
      <c r="E10" s="71">
        <v>1356</v>
      </c>
      <c r="F10" s="71">
        <v>0</v>
      </c>
      <c r="G10" s="71">
        <v>3142</v>
      </c>
      <c r="H10" s="71">
        <v>846</v>
      </c>
      <c r="I10" s="96"/>
      <c r="J10" s="37">
        <v>0</v>
      </c>
    </row>
    <row r="11" spans="1:10" ht="26.1" customHeight="1">
      <c r="A11" s="35">
        <v>2016</v>
      </c>
      <c r="B11" s="36"/>
      <c r="C11" s="71">
        <v>952433</v>
      </c>
      <c r="D11" s="71">
        <v>21266</v>
      </c>
      <c r="E11" s="71">
        <v>1650</v>
      </c>
      <c r="F11" s="71">
        <v>4532</v>
      </c>
      <c r="G11" s="71">
        <v>2976</v>
      </c>
      <c r="H11" s="71">
        <v>1810</v>
      </c>
      <c r="I11" s="96"/>
      <c r="J11" s="42">
        <v>184</v>
      </c>
    </row>
    <row r="12" spans="1:10" ht="26.1" customHeight="1">
      <c r="A12" s="35">
        <v>2017</v>
      </c>
      <c r="B12" s="36"/>
      <c r="C12" s="71">
        <v>972917</v>
      </c>
      <c r="D12" s="71">
        <v>21261</v>
      </c>
      <c r="E12" s="71">
        <v>1640</v>
      </c>
      <c r="F12" s="71">
        <v>4533</v>
      </c>
      <c r="G12" s="71">
        <v>2976</v>
      </c>
      <c r="H12" s="71">
        <v>1819</v>
      </c>
      <c r="I12" s="71" t="s">
        <v>207</v>
      </c>
      <c r="J12" s="71">
        <v>185</v>
      </c>
    </row>
    <row r="13" spans="1:10" ht="26.1" customHeight="1">
      <c r="A13" s="38">
        <v>2018</v>
      </c>
      <c r="B13" s="39"/>
      <c r="C13" s="72">
        <f>SUM(C14:C17)</f>
        <v>972808</v>
      </c>
      <c r="D13" s="72">
        <f>SUM(D14:D17)</f>
        <v>21343</v>
      </c>
      <c r="E13" s="72">
        <f t="shared" ref="E13:H13" si="0">SUM(E14:E17)</f>
        <v>1640</v>
      </c>
      <c r="F13" s="72">
        <f>SUM(F14:F17)</f>
        <v>4533</v>
      </c>
      <c r="G13" s="72">
        <f t="shared" si="0"/>
        <v>2976</v>
      </c>
      <c r="H13" s="72">
        <f t="shared" si="0"/>
        <v>1820</v>
      </c>
      <c r="I13" s="72"/>
      <c r="J13" s="72">
        <f>SUM(J14:J17)</f>
        <v>185</v>
      </c>
    </row>
    <row r="14" spans="1:10" ht="26.1" customHeight="1">
      <c r="A14" s="246" t="s">
        <v>744</v>
      </c>
      <c r="B14" s="247"/>
      <c r="C14" s="81">
        <v>48929</v>
      </c>
      <c r="D14" s="71">
        <v>1854</v>
      </c>
      <c r="E14" s="81">
        <v>290</v>
      </c>
      <c r="F14" s="71">
        <v>173</v>
      </c>
      <c r="G14" s="81">
        <v>450</v>
      </c>
      <c r="H14" s="81">
        <v>143</v>
      </c>
      <c r="I14" s="96"/>
      <c r="J14" s="42">
        <v>28</v>
      </c>
    </row>
    <row r="15" spans="1:10" ht="26.1" customHeight="1">
      <c r="A15" s="246" t="s">
        <v>745</v>
      </c>
      <c r="B15" s="247"/>
      <c r="C15" s="81">
        <v>910481</v>
      </c>
      <c r="D15" s="71">
        <v>5225</v>
      </c>
      <c r="E15" s="81">
        <v>619</v>
      </c>
      <c r="F15" s="71">
        <v>114</v>
      </c>
      <c r="G15" s="81">
        <v>671</v>
      </c>
      <c r="H15" s="81">
        <v>99</v>
      </c>
      <c r="I15" s="96"/>
      <c r="J15" s="42">
        <v>57</v>
      </c>
    </row>
    <row r="16" spans="1:10" ht="26.1" customHeight="1">
      <c r="A16" s="274" t="s">
        <v>746</v>
      </c>
      <c r="B16" s="247"/>
      <c r="C16" s="71">
        <v>4669</v>
      </c>
      <c r="D16" s="71">
        <v>7151</v>
      </c>
      <c r="E16" s="81">
        <v>316</v>
      </c>
      <c r="F16" s="71">
        <v>4246</v>
      </c>
      <c r="G16" s="81">
        <v>403</v>
      </c>
      <c r="H16" s="81">
        <v>1065</v>
      </c>
      <c r="I16" s="96"/>
      <c r="J16" s="42">
        <v>100</v>
      </c>
    </row>
    <row r="17" spans="1:10" ht="26.1" customHeight="1" thickBot="1">
      <c r="A17" s="298" t="s">
        <v>747</v>
      </c>
      <c r="B17" s="248"/>
      <c r="C17" s="130">
        <v>8729</v>
      </c>
      <c r="D17" s="79">
        <v>7113</v>
      </c>
      <c r="E17" s="81">
        <v>415</v>
      </c>
      <c r="F17" s="42">
        <v>0</v>
      </c>
      <c r="G17" s="81">
        <v>1452</v>
      </c>
      <c r="H17" s="81">
        <v>513</v>
      </c>
      <c r="I17" s="96"/>
      <c r="J17" s="37">
        <v>0</v>
      </c>
    </row>
    <row r="18" spans="1:10" ht="14.25" thickBot="1">
      <c r="A18" s="49"/>
      <c r="B18" s="49"/>
      <c r="C18" s="122"/>
      <c r="D18" s="123"/>
      <c r="E18" s="124"/>
      <c r="F18" s="124"/>
      <c r="G18" s="124"/>
      <c r="H18" s="124"/>
      <c r="I18" s="124"/>
      <c r="J18" s="124"/>
    </row>
    <row r="19" spans="1:10" ht="16.5">
      <c r="A19" s="377" t="s">
        <v>748</v>
      </c>
      <c r="B19" s="345"/>
      <c r="C19" s="762" t="s">
        <v>768</v>
      </c>
      <c r="D19" s="763"/>
      <c r="E19" s="763"/>
      <c r="F19" s="763"/>
      <c r="G19" s="763"/>
      <c r="H19" s="763"/>
      <c r="I19" s="763"/>
      <c r="J19" s="763"/>
    </row>
    <row r="20" spans="1:10" ht="16.5">
      <c r="A20" s="513"/>
      <c r="B20" s="589"/>
      <c r="C20" s="596" t="s">
        <v>749</v>
      </c>
      <c r="D20" s="596" t="s">
        <v>750</v>
      </c>
      <c r="E20" s="597" t="s">
        <v>751</v>
      </c>
      <c r="F20" s="596" t="s">
        <v>752</v>
      </c>
      <c r="G20" s="597" t="s">
        <v>753</v>
      </c>
      <c r="H20" s="596" t="s">
        <v>754</v>
      </c>
      <c r="I20" s="596" t="s">
        <v>755</v>
      </c>
      <c r="J20" s="597" t="s">
        <v>756</v>
      </c>
    </row>
    <row r="21" spans="1:10">
      <c r="A21" s="513"/>
      <c r="B21" s="513"/>
      <c r="C21" s="558" t="s">
        <v>393</v>
      </c>
      <c r="D21" s="558"/>
      <c r="E21" s="598" t="s">
        <v>383</v>
      </c>
      <c r="F21" s="558"/>
      <c r="G21" s="598" t="s">
        <v>757</v>
      </c>
      <c r="H21" s="558" t="s">
        <v>394</v>
      </c>
      <c r="I21" s="558"/>
      <c r="J21" s="598"/>
    </row>
    <row r="22" spans="1:10" ht="16.5">
      <c r="A22" s="594" t="s">
        <v>743</v>
      </c>
      <c r="B22" s="599"/>
      <c r="C22" s="531" t="s">
        <v>395</v>
      </c>
      <c r="D22" s="575" t="s">
        <v>396</v>
      </c>
      <c r="E22" s="532" t="s">
        <v>397</v>
      </c>
      <c r="F22" s="531" t="s">
        <v>398</v>
      </c>
      <c r="G22" s="532" t="s">
        <v>399</v>
      </c>
      <c r="H22" s="531" t="s">
        <v>400</v>
      </c>
      <c r="I22" s="531" t="s">
        <v>401</v>
      </c>
      <c r="J22" s="532" t="s">
        <v>384</v>
      </c>
    </row>
    <row r="23" spans="1:10" ht="26.1" customHeight="1">
      <c r="A23" s="35">
        <v>2013</v>
      </c>
      <c r="B23" s="36"/>
      <c r="C23" s="56">
        <v>1</v>
      </c>
      <c r="D23" s="56">
        <v>2012</v>
      </c>
      <c r="E23" s="56">
        <v>30</v>
      </c>
      <c r="F23" s="56">
        <v>5544</v>
      </c>
      <c r="G23" s="56">
        <v>580</v>
      </c>
      <c r="H23" s="56">
        <v>500</v>
      </c>
      <c r="I23" s="56">
        <v>0</v>
      </c>
      <c r="J23" s="56">
        <v>926</v>
      </c>
    </row>
    <row r="24" spans="1:10" ht="26.1" customHeight="1">
      <c r="A24" s="35">
        <v>2014</v>
      </c>
      <c r="B24" s="36"/>
      <c r="C24" s="56">
        <v>1</v>
      </c>
      <c r="D24" s="56">
        <v>1941</v>
      </c>
      <c r="E24" s="56">
        <v>30</v>
      </c>
      <c r="F24" s="56">
        <v>4913</v>
      </c>
      <c r="G24" s="56">
        <v>580</v>
      </c>
      <c r="H24" s="56">
        <v>476</v>
      </c>
      <c r="I24" s="56">
        <v>0</v>
      </c>
      <c r="J24" s="56">
        <v>1463</v>
      </c>
    </row>
    <row r="25" spans="1:10" ht="26.1" customHeight="1">
      <c r="A25" s="35">
        <v>2015</v>
      </c>
      <c r="B25" s="36"/>
      <c r="C25" s="71">
        <v>1</v>
      </c>
      <c r="D25" s="71">
        <v>1786</v>
      </c>
      <c r="E25" s="71">
        <v>86</v>
      </c>
      <c r="F25" s="71">
        <v>8501</v>
      </c>
      <c r="G25" s="71">
        <v>352</v>
      </c>
      <c r="H25" s="71">
        <v>560</v>
      </c>
      <c r="I25" s="71">
        <f>SUM(I27:I31)</f>
        <v>0</v>
      </c>
      <c r="J25" s="71">
        <v>1038</v>
      </c>
    </row>
    <row r="26" spans="1:10" ht="26.1" customHeight="1">
      <c r="A26" s="35">
        <v>2016</v>
      </c>
      <c r="B26" s="36"/>
      <c r="C26" s="125">
        <v>294</v>
      </c>
      <c r="D26" s="125">
        <v>1691</v>
      </c>
      <c r="E26" s="125">
        <v>71</v>
      </c>
      <c r="F26" s="125">
        <v>6299</v>
      </c>
      <c r="G26" s="125">
        <v>337</v>
      </c>
      <c r="H26" s="125">
        <v>781</v>
      </c>
      <c r="I26" s="71">
        <v>0</v>
      </c>
      <c r="J26" s="71">
        <v>641</v>
      </c>
    </row>
    <row r="27" spans="1:10" ht="26.1" customHeight="1">
      <c r="A27" s="35">
        <v>2017</v>
      </c>
      <c r="B27" s="36"/>
      <c r="C27" s="125">
        <v>295</v>
      </c>
      <c r="D27" s="125">
        <v>1716</v>
      </c>
      <c r="E27" s="125">
        <v>71</v>
      </c>
      <c r="F27" s="125">
        <v>6401</v>
      </c>
      <c r="G27" s="125">
        <v>339</v>
      </c>
      <c r="H27" s="125">
        <v>797</v>
      </c>
      <c r="I27" s="125">
        <v>0</v>
      </c>
      <c r="J27" s="125">
        <v>489</v>
      </c>
    </row>
    <row r="28" spans="1:10" ht="26.1" customHeight="1">
      <c r="A28" s="38">
        <v>2018</v>
      </c>
      <c r="B28" s="39"/>
      <c r="C28" s="126">
        <f>SUM(C29:C32)</f>
        <v>295</v>
      </c>
      <c r="D28" s="126">
        <f t="shared" ref="D28:J28" si="1">SUM(D29:D32)</f>
        <v>1716</v>
      </c>
      <c r="E28" s="126">
        <f t="shared" si="1"/>
        <v>71</v>
      </c>
      <c r="F28" s="126">
        <f t="shared" si="1"/>
        <v>6482</v>
      </c>
      <c r="G28" s="126">
        <f t="shared" si="1"/>
        <v>339</v>
      </c>
      <c r="H28" s="126">
        <f t="shared" si="1"/>
        <v>797</v>
      </c>
      <c r="I28" s="126">
        <f t="shared" si="1"/>
        <v>0</v>
      </c>
      <c r="J28" s="126">
        <f t="shared" si="1"/>
        <v>489</v>
      </c>
    </row>
    <row r="29" spans="1:10" ht="26.1" customHeight="1">
      <c r="A29" s="246" t="s">
        <v>758</v>
      </c>
      <c r="B29" s="247"/>
      <c r="C29" s="127">
        <v>8</v>
      </c>
      <c r="D29" s="127">
        <v>413</v>
      </c>
      <c r="E29" s="127">
        <v>13</v>
      </c>
      <c r="F29" s="125">
        <v>180</v>
      </c>
      <c r="G29" s="127">
        <v>26</v>
      </c>
      <c r="H29" s="127">
        <v>128</v>
      </c>
      <c r="I29" s="42">
        <v>0</v>
      </c>
      <c r="J29" s="81">
        <v>2</v>
      </c>
    </row>
    <row r="30" spans="1:10" ht="26.1" customHeight="1">
      <c r="A30" s="246" t="s">
        <v>759</v>
      </c>
      <c r="B30" s="247"/>
      <c r="C30" s="127">
        <v>31</v>
      </c>
      <c r="D30" s="127">
        <v>399</v>
      </c>
      <c r="E30" s="127">
        <v>23</v>
      </c>
      <c r="F30" s="127">
        <v>2510</v>
      </c>
      <c r="G30" s="127">
        <v>29</v>
      </c>
      <c r="H30" s="127">
        <v>645</v>
      </c>
      <c r="I30" s="42">
        <v>0</v>
      </c>
      <c r="J30" s="81">
        <v>28</v>
      </c>
    </row>
    <row r="31" spans="1:10" ht="26.1" customHeight="1">
      <c r="A31" s="274" t="s">
        <v>746</v>
      </c>
      <c r="B31" s="247"/>
      <c r="C31" s="128">
        <v>256</v>
      </c>
      <c r="D31" s="128">
        <v>50</v>
      </c>
      <c r="E31" s="128">
        <v>35</v>
      </c>
      <c r="F31" s="127">
        <v>655</v>
      </c>
      <c r="G31" s="128">
        <v>0</v>
      </c>
      <c r="H31" s="128">
        <v>24</v>
      </c>
      <c r="I31" s="128">
        <v>0</v>
      </c>
      <c r="J31" s="71">
        <v>1</v>
      </c>
    </row>
    <row r="32" spans="1:10" ht="26.1" customHeight="1" thickBot="1">
      <c r="A32" s="298" t="s">
        <v>760</v>
      </c>
      <c r="B32" s="248"/>
      <c r="C32" s="131">
        <v>0</v>
      </c>
      <c r="D32" s="131">
        <v>854</v>
      </c>
      <c r="E32" s="131">
        <v>0</v>
      </c>
      <c r="F32" s="132">
        <v>3137</v>
      </c>
      <c r="G32" s="131">
        <v>284</v>
      </c>
      <c r="H32" s="131">
        <v>0</v>
      </c>
      <c r="I32" s="133">
        <v>0</v>
      </c>
      <c r="J32" s="134">
        <v>458</v>
      </c>
    </row>
    <row r="33" spans="1:10" s="20" customFormat="1" ht="15" customHeight="1">
      <c r="A33" s="782" t="s">
        <v>917</v>
      </c>
      <c r="B33" s="782"/>
      <c r="C33" s="782"/>
      <c r="D33" s="782"/>
      <c r="E33" s="782"/>
      <c r="F33" s="782"/>
      <c r="G33" s="782"/>
      <c r="H33" s="782"/>
      <c r="I33" s="782"/>
      <c r="J33" s="23"/>
    </row>
  </sheetData>
  <mergeCells count="9">
    <mergeCell ref="C19:J19"/>
    <mergeCell ref="A33:I33"/>
    <mergeCell ref="A1:J1"/>
    <mergeCell ref="A2:J2"/>
    <mergeCell ref="A3:J3"/>
    <mergeCell ref="D5:J5"/>
    <mergeCell ref="I6:J6"/>
    <mergeCell ref="I7:J7"/>
    <mergeCell ref="H4:J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0"/>
  <sheetViews>
    <sheetView view="pageBreakPreview" zoomScale="85" zoomScaleNormal="100" zoomScaleSheetLayoutView="85" workbookViewId="0">
      <selection activeCell="Z10" sqref="Z10"/>
    </sheetView>
  </sheetViews>
  <sheetFormatPr defaultColWidth="8.88671875" defaultRowHeight="13.5"/>
  <cols>
    <col min="1" max="1" width="8.77734375" style="1" customWidth="1"/>
    <col min="2" max="2" width="0.33203125" style="1" customWidth="1"/>
    <col min="3" max="3" width="7.33203125" style="1" customWidth="1"/>
    <col min="4" max="4" width="6.33203125" style="1" customWidth="1"/>
    <col min="5" max="5" width="5.5546875" style="1" bestFit="1" customWidth="1"/>
    <col min="6" max="6" width="6" style="1" bestFit="1" customWidth="1"/>
    <col min="7" max="7" width="9.77734375" style="1" customWidth="1"/>
    <col min="8" max="8" width="10.33203125" style="1" customWidth="1"/>
    <col min="9" max="9" width="11.77734375" style="1" customWidth="1"/>
    <col min="10" max="10" width="13.77734375" style="1" customWidth="1"/>
    <col min="11" max="11" width="7.77734375" style="1" customWidth="1"/>
    <col min="12" max="12" width="11.77734375" style="1" customWidth="1"/>
    <col min="13" max="13" width="8.33203125" style="1" customWidth="1"/>
    <col min="14" max="14" width="9.77734375" style="1" customWidth="1"/>
    <col min="15" max="15" width="9.6640625" style="1" bestFit="1" customWidth="1"/>
    <col min="16" max="17" width="11.77734375" style="1" customWidth="1"/>
    <col min="18" max="18" width="0.33203125" style="1" customWidth="1"/>
    <col min="19" max="19" width="8.77734375" style="1" customWidth="1"/>
    <col min="20" max="21" width="3.6640625" style="1" customWidth="1"/>
    <col min="22" max="22" width="5.33203125" style="1" bestFit="1" customWidth="1"/>
    <col min="23" max="25" width="3.6640625" style="1" customWidth="1"/>
    <col min="26" max="26" width="5.109375" style="1" customWidth="1"/>
    <col min="27" max="28" width="3.6640625" style="1" customWidth="1"/>
    <col min="29" max="16384" width="8.88671875" style="1"/>
  </cols>
  <sheetData>
    <row r="1" spans="1:22" ht="18" customHeight="1">
      <c r="A1" s="91"/>
      <c r="B1" s="91"/>
      <c r="C1" s="91"/>
      <c r="D1" s="91"/>
      <c r="E1" s="135"/>
      <c r="F1" s="91"/>
      <c r="G1" s="91"/>
      <c r="H1" s="91"/>
      <c r="I1" s="91"/>
      <c r="J1" s="91"/>
      <c r="K1" s="91"/>
      <c r="L1" s="92"/>
      <c r="M1" s="92"/>
      <c r="N1" s="92"/>
      <c r="O1" s="92"/>
      <c r="P1" s="92"/>
      <c r="Q1" s="92"/>
      <c r="R1" s="91"/>
      <c r="S1" s="91"/>
    </row>
    <row r="2" spans="1:22" s="709" customFormat="1" ht="54.95" customHeight="1">
      <c r="A2" s="774" t="s">
        <v>402</v>
      </c>
      <c r="B2" s="774"/>
      <c r="C2" s="774"/>
      <c r="D2" s="774"/>
      <c r="E2" s="774"/>
      <c r="F2" s="774"/>
      <c r="G2" s="774"/>
      <c r="H2" s="774"/>
      <c r="I2" s="774"/>
      <c r="J2" s="774"/>
      <c r="K2" s="775" t="s">
        <v>419</v>
      </c>
      <c r="L2" s="775"/>
      <c r="M2" s="775"/>
      <c r="N2" s="775"/>
      <c r="O2" s="775"/>
      <c r="P2" s="775"/>
      <c r="Q2" s="775"/>
      <c r="R2" s="775"/>
      <c r="S2" s="775"/>
    </row>
    <row r="3" spans="1:22" ht="18" customHeight="1" thickBot="1">
      <c r="A3" s="77" t="s">
        <v>918</v>
      </c>
      <c r="B3" s="77"/>
      <c r="C3" s="33"/>
      <c r="D3" s="33"/>
      <c r="E3" s="33"/>
      <c r="F3" s="33"/>
      <c r="G3" s="33"/>
      <c r="H3" s="33"/>
      <c r="I3" s="33"/>
      <c r="J3" s="136"/>
      <c r="K3" s="33"/>
      <c r="L3" s="33"/>
      <c r="M3" s="33"/>
      <c r="N3" s="33"/>
      <c r="O3" s="33"/>
      <c r="P3" s="33"/>
      <c r="Q3" s="341"/>
      <c r="R3" s="33"/>
      <c r="S3" s="341" t="s">
        <v>403</v>
      </c>
    </row>
    <row r="4" spans="1:22" ht="16.5">
      <c r="A4" s="912" t="s">
        <v>769</v>
      </c>
      <c r="B4" s="913"/>
      <c r="C4" s="464" t="s">
        <v>770</v>
      </c>
      <c r="D4" s="900" t="s">
        <v>771</v>
      </c>
      <c r="E4" s="901"/>
      <c r="F4" s="901"/>
      <c r="G4" s="901"/>
      <c r="H4" s="901"/>
      <c r="I4" s="901"/>
      <c r="J4" s="901"/>
      <c r="K4" s="901" t="s">
        <v>772</v>
      </c>
      <c r="L4" s="901"/>
      <c r="M4" s="901"/>
      <c r="N4" s="901"/>
      <c r="O4" s="901"/>
      <c r="P4" s="905"/>
      <c r="Q4" s="344" t="s">
        <v>773</v>
      </c>
      <c r="R4" s="383"/>
      <c r="S4" s="600" t="s">
        <v>420</v>
      </c>
    </row>
    <row r="5" spans="1:22" ht="16.5">
      <c r="A5" s="589"/>
      <c r="B5" s="589"/>
      <c r="C5" s="459"/>
      <c r="D5" s="906" t="s">
        <v>774</v>
      </c>
      <c r="E5" s="907"/>
      <c r="F5" s="907"/>
      <c r="G5" s="907"/>
      <c r="H5" s="907"/>
      <c r="I5" s="907"/>
      <c r="J5" s="907"/>
      <c r="K5" s="908" t="s">
        <v>775</v>
      </c>
      <c r="L5" s="908"/>
      <c r="M5" s="908"/>
      <c r="N5" s="908"/>
      <c r="O5" s="909"/>
      <c r="P5" s="601"/>
      <c r="Q5" s="349"/>
      <c r="R5" s="383"/>
      <c r="S5" s="602"/>
    </row>
    <row r="6" spans="1:22" ht="15">
      <c r="A6" s="513"/>
      <c r="B6" s="350"/>
      <c r="C6" s="350"/>
      <c r="D6" s="608" t="s">
        <v>4</v>
      </c>
      <c r="E6" s="609" t="s">
        <v>921</v>
      </c>
      <c r="F6" s="609" t="s">
        <v>922</v>
      </c>
      <c r="G6" s="612" t="s">
        <v>923</v>
      </c>
      <c r="H6" s="610" t="s">
        <v>924</v>
      </c>
      <c r="I6" s="610" t="s">
        <v>925</v>
      </c>
      <c r="J6" s="612" t="s">
        <v>926</v>
      </c>
      <c r="K6" s="611" t="s">
        <v>4</v>
      </c>
      <c r="L6" s="609" t="s">
        <v>927</v>
      </c>
      <c r="M6" s="611" t="s">
        <v>928</v>
      </c>
      <c r="N6" s="611" t="s">
        <v>929</v>
      </c>
      <c r="O6" s="611" t="s">
        <v>930</v>
      </c>
      <c r="P6" s="498" t="s">
        <v>931</v>
      </c>
      <c r="Q6" s="467" t="s">
        <v>421</v>
      </c>
      <c r="R6" s="383"/>
      <c r="S6" s="602"/>
    </row>
    <row r="7" spans="1:22">
      <c r="A7" s="513"/>
      <c r="B7" s="350"/>
      <c r="C7" s="353"/>
      <c r="D7" s="603"/>
      <c r="E7" s="353" t="s">
        <v>404</v>
      </c>
      <c r="F7" s="353"/>
      <c r="G7" s="353" t="s">
        <v>422</v>
      </c>
      <c r="H7" s="353" t="s">
        <v>405</v>
      </c>
      <c r="I7" s="467" t="s">
        <v>1022</v>
      </c>
      <c r="J7" s="460" t="s">
        <v>407</v>
      </c>
      <c r="K7" s="603"/>
      <c r="L7" s="353" t="s">
        <v>408</v>
      </c>
      <c r="M7" s="353"/>
      <c r="N7" s="467" t="s">
        <v>406</v>
      </c>
      <c r="O7" s="353" t="s">
        <v>409</v>
      </c>
      <c r="P7" s="353" t="s">
        <v>423</v>
      </c>
      <c r="Q7" s="467" t="s">
        <v>424</v>
      </c>
      <c r="R7" s="579"/>
      <c r="S7" s="604" t="s">
        <v>425</v>
      </c>
    </row>
    <row r="8" spans="1:22" ht="16.5">
      <c r="A8" s="910" t="s">
        <v>776</v>
      </c>
      <c r="B8" s="911"/>
      <c r="C8" s="390" t="s">
        <v>410</v>
      </c>
      <c r="D8" s="381" t="s">
        <v>5</v>
      </c>
      <c r="E8" s="390" t="s">
        <v>426</v>
      </c>
      <c r="F8" s="390" t="s">
        <v>411</v>
      </c>
      <c r="G8" s="390" t="s">
        <v>412</v>
      </c>
      <c r="H8" s="390" t="s">
        <v>413</v>
      </c>
      <c r="I8" s="463" t="s">
        <v>1021</v>
      </c>
      <c r="J8" s="462" t="s">
        <v>427</v>
      </c>
      <c r="K8" s="381" t="s">
        <v>5</v>
      </c>
      <c r="L8" s="390" t="s">
        <v>414</v>
      </c>
      <c r="M8" s="390" t="s">
        <v>415</v>
      </c>
      <c r="N8" s="463" t="s">
        <v>414</v>
      </c>
      <c r="O8" s="390" t="s">
        <v>414</v>
      </c>
      <c r="P8" s="390" t="s">
        <v>416</v>
      </c>
      <c r="Q8" s="391" t="s">
        <v>417</v>
      </c>
      <c r="R8" s="462"/>
      <c r="S8" s="606" t="s">
        <v>102</v>
      </c>
    </row>
    <row r="9" spans="1:22" ht="18.600000000000001" customHeight="1">
      <c r="A9" s="137">
        <v>2013</v>
      </c>
      <c r="B9" s="138"/>
      <c r="C9" s="698">
        <v>118</v>
      </c>
      <c r="D9" s="699">
        <v>30</v>
      </c>
      <c r="E9" s="699">
        <v>1</v>
      </c>
      <c r="F9" s="699">
        <v>16</v>
      </c>
      <c r="G9" s="699">
        <v>5</v>
      </c>
      <c r="H9" s="699">
        <v>5</v>
      </c>
      <c r="I9" s="699">
        <v>1</v>
      </c>
      <c r="J9" s="699">
        <v>2</v>
      </c>
      <c r="K9" s="699">
        <v>56</v>
      </c>
      <c r="L9" s="699">
        <v>38</v>
      </c>
      <c r="M9" s="699">
        <v>15</v>
      </c>
      <c r="N9" s="699">
        <v>0</v>
      </c>
      <c r="O9" s="699">
        <v>3</v>
      </c>
      <c r="P9" s="699">
        <v>32</v>
      </c>
      <c r="Q9" s="699">
        <v>1</v>
      </c>
      <c r="R9" s="139"/>
      <c r="S9" s="140">
        <v>2013</v>
      </c>
    </row>
    <row r="10" spans="1:22" ht="18.600000000000001" customHeight="1">
      <c r="A10" s="137">
        <v>2014</v>
      </c>
      <c r="B10" s="138"/>
      <c r="C10" s="698">
        <v>124</v>
      </c>
      <c r="D10" s="699">
        <v>32</v>
      </c>
      <c r="E10" s="699">
        <v>1</v>
      </c>
      <c r="F10" s="699">
        <v>16</v>
      </c>
      <c r="G10" s="699">
        <v>7</v>
      </c>
      <c r="H10" s="699">
        <v>5</v>
      </c>
      <c r="I10" s="699">
        <v>1</v>
      </c>
      <c r="J10" s="699">
        <v>2</v>
      </c>
      <c r="K10" s="699">
        <v>56</v>
      </c>
      <c r="L10" s="699">
        <v>38</v>
      </c>
      <c r="M10" s="699">
        <v>14</v>
      </c>
      <c r="N10" s="699">
        <v>0</v>
      </c>
      <c r="O10" s="699">
        <v>4</v>
      </c>
      <c r="P10" s="699">
        <v>35</v>
      </c>
      <c r="Q10" s="699">
        <v>1</v>
      </c>
      <c r="R10" s="139"/>
      <c r="S10" s="140">
        <v>2014</v>
      </c>
    </row>
    <row r="11" spans="1:22" ht="18.600000000000001" customHeight="1">
      <c r="A11" s="137">
        <v>2015</v>
      </c>
      <c r="B11" s="138"/>
      <c r="C11" s="698">
        <v>127</v>
      </c>
      <c r="D11" s="699">
        <v>32</v>
      </c>
      <c r="E11" s="699">
        <v>1</v>
      </c>
      <c r="F11" s="699">
        <v>16</v>
      </c>
      <c r="G11" s="699">
        <v>7</v>
      </c>
      <c r="H11" s="699">
        <v>5</v>
      </c>
      <c r="I11" s="699">
        <v>1</v>
      </c>
      <c r="J11" s="699">
        <v>2</v>
      </c>
      <c r="K11" s="699">
        <v>57</v>
      </c>
      <c r="L11" s="699">
        <v>39</v>
      </c>
      <c r="M11" s="699">
        <v>14</v>
      </c>
      <c r="N11" s="699">
        <v>0</v>
      </c>
      <c r="O11" s="699">
        <v>4</v>
      </c>
      <c r="P11" s="699">
        <v>36</v>
      </c>
      <c r="Q11" s="699">
        <v>2</v>
      </c>
      <c r="R11" s="139"/>
      <c r="S11" s="140">
        <v>2015</v>
      </c>
    </row>
    <row r="12" spans="1:22" ht="18.600000000000001" customHeight="1">
      <c r="A12" s="137">
        <v>2016</v>
      </c>
      <c r="B12" s="138"/>
      <c r="C12" s="698">
        <v>128</v>
      </c>
      <c r="D12" s="699">
        <v>32</v>
      </c>
      <c r="E12" s="699">
        <v>1</v>
      </c>
      <c r="F12" s="699">
        <v>16</v>
      </c>
      <c r="G12" s="699">
        <v>7</v>
      </c>
      <c r="H12" s="699">
        <v>5</v>
      </c>
      <c r="I12" s="699">
        <v>1</v>
      </c>
      <c r="J12" s="699">
        <v>2</v>
      </c>
      <c r="K12" s="699">
        <v>58</v>
      </c>
      <c r="L12" s="699">
        <v>39</v>
      </c>
      <c r="M12" s="699">
        <v>14</v>
      </c>
      <c r="N12" s="699">
        <v>0</v>
      </c>
      <c r="O12" s="699">
        <v>5</v>
      </c>
      <c r="P12" s="699">
        <v>36</v>
      </c>
      <c r="Q12" s="699">
        <v>2</v>
      </c>
      <c r="R12" s="139"/>
      <c r="S12" s="140">
        <v>2016</v>
      </c>
    </row>
    <row r="13" spans="1:22" ht="18.600000000000001" customHeight="1">
      <c r="A13" s="137">
        <v>2017</v>
      </c>
      <c r="B13" s="138"/>
      <c r="C13" s="698">
        <v>129</v>
      </c>
      <c r="D13" s="699">
        <v>32</v>
      </c>
      <c r="E13" s="699">
        <v>1</v>
      </c>
      <c r="F13" s="699">
        <v>16</v>
      </c>
      <c r="G13" s="699">
        <v>7</v>
      </c>
      <c r="H13" s="699">
        <v>5</v>
      </c>
      <c r="I13" s="699">
        <v>1</v>
      </c>
      <c r="J13" s="699">
        <v>2</v>
      </c>
      <c r="K13" s="699">
        <v>59</v>
      </c>
      <c r="L13" s="699">
        <v>39</v>
      </c>
      <c r="M13" s="699">
        <v>14</v>
      </c>
      <c r="N13" s="699">
        <v>0</v>
      </c>
      <c r="O13" s="699">
        <v>6</v>
      </c>
      <c r="P13" s="699">
        <v>36</v>
      </c>
      <c r="Q13" s="699">
        <v>2</v>
      </c>
      <c r="R13" s="139"/>
      <c r="S13" s="140">
        <v>2017</v>
      </c>
      <c r="V13" s="181"/>
    </row>
    <row r="14" spans="1:22" ht="18.600000000000001" customHeight="1">
      <c r="A14" s="141">
        <v>2018</v>
      </c>
      <c r="B14" s="142"/>
      <c r="C14" s="700">
        <f>SUM(D14,K14,P14,Q14)</f>
        <v>130</v>
      </c>
      <c r="D14" s="700">
        <v>33</v>
      </c>
      <c r="E14" s="700">
        <f>SUM(E15:E37)</f>
        <v>1</v>
      </c>
      <c r="F14" s="700">
        <f t="shared" ref="F14:J14" si="0">SUM(F15:F37)</f>
        <v>16</v>
      </c>
      <c r="G14" s="700">
        <f t="shared" si="0"/>
        <v>7</v>
      </c>
      <c r="H14" s="700">
        <f t="shared" si="0"/>
        <v>6</v>
      </c>
      <c r="I14" s="700">
        <f t="shared" si="0"/>
        <v>1</v>
      </c>
      <c r="J14" s="700">
        <f t="shared" si="0"/>
        <v>2</v>
      </c>
      <c r="K14" s="700">
        <v>59</v>
      </c>
      <c r="L14" s="700">
        <v>39</v>
      </c>
      <c r="M14" s="700">
        <v>14</v>
      </c>
      <c r="N14" s="700">
        <v>0</v>
      </c>
      <c r="O14" s="700">
        <v>6</v>
      </c>
      <c r="P14" s="700">
        <v>36</v>
      </c>
      <c r="Q14" s="700">
        <v>2</v>
      </c>
      <c r="R14" s="143"/>
      <c r="S14" s="144">
        <v>2018</v>
      </c>
    </row>
    <row r="15" spans="1:22" ht="18.600000000000001" customHeight="1">
      <c r="A15" s="230" t="s">
        <v>777</v>
      </c>
      <c r="B15" s="275"/>
      <c r="C15" s="699">
        <f>SUM(D15,K15,P15,Q15)</f>
        <v>3</v>
      </c>
      <c r="D15" s="699">
        <f>SUM(E15:J15)</f>
        <v>1</v>
      </c>
      <c r="E15" s="699">
        <v>0</v>
      </c>
      <c r="F15" s="699">
        <v>0</v>
      </c>
      <c r="G15" s="699">
        <v>0</v>
      </c>
      <c r="H15" s="701">
        <v>1</v>
      </c>
      <c r="I15" s="699">
        <v>0</v>
      </c>
      <c r="J15" s="699">
        <v>0</v>
      </c>
      <c r="K15" s="662">
        <f>SUM(L15:O15)</f>
        <v>0</v>
      </c>
      <c r="L15" s="662">
        <v>0</v>
      </c>
      <c r="M15" s="662">
        <v>0</v>
      </c>
      <c r="N15" s="662">
        <v>0</v>
      </c>
      <c r="O15" s="662">
        <v>0</v>
      </c>
      <c r="P15" s="701">
        <v>2</v>
      </c>
      <c r="Q15" s="662">
        <v>0</v>
      </c>
      <c r="R15" s="145"/>
      <c r="S15" s="54" t="s">
        <v>428</v>
      </c>
    </row>
    <row r="16" spans="1:22" ht="18.600000000000001" customHeight="1">
      <c r="A16" s="259" t="s">
        <v>699</v>
      </c>
      <c r="B16" s="276"/>
      <c r="C16" s="699">
        <f t="shared" ref="C16:C37" si="1">SUM(D16,K16,P16,Q16)</f>
        <v>16</v>
      </c>
      <c r="D16" s="699">
        <f>SUM(E16:J16)</f>
        <v>3</v>
      </c>
      <c r="E16" s="699">
        <v>0</v>
      </c>
      <c r="F16" s="701">
        <v>2</v>
      </c>
      <c r="G16" s="701">
        <v>1</v>
      </c>
      <c r="H16" s="701">
        <v>0</v>
      </c>
      <c r="I16" s="699">
        <v>0</v>
      </c>
      <c r="J16" s="699">
        <v>0</v>
      </c>
      <c r="K16" s="662">
        <f t="shared" ref="K16:K37" si="2">SUM(L16:O16)</f>
        <v>10</v>
      </c>
      <c r="L16" s="701">
        <v>7</v>
      </c>
      <c r="M16" s="701">
        <v>3</v>
      </c>
      <c r="N16" s="662">
        <v>0</v>
      </c>
      <c r="O16" s="662">
        <v>0</v>
      </c>
      <c r="P16" s="701">
        <v>3</v>
      </c>
      <c r="Q16" s="662">
        <v>0</v>
      </c>
      <c r="R16" s="145"/>
      <c r="S16" s="54" t="s">
        <v>61</v>
      </c>
    </row>
    <row r="17" spans="1:19" ht="18.600000000000001" customHeight="1">
      <c r="A17" s="259" t="s">
        <v>700</v>
      </c>
      <c r="B17" s="276"/>
      <c r="C17" s="699">
        <f t="shared" si="1"/>
        <v>0</v>
      </c>
      <c r="D17" s="699">
        <v>0</v>
      </c>
      <c r="E17" s="699">
        <v>0</v>
      </c>
      <c r="F17" s="699">
        <v>0</v>
      </c>
      <c r="G17" s="699">
        <v>0</v>
      </c>
      <c r="H17" s="699">
        <v>0</v>
      </c>
      <c r="I17" s="699">
        <v>0</v>
      </c>
      <c r="J17" s="699">
        <v>0</v>
      </c>
      <c r="K17" s="662">
        <f t="shared" si="2"/>
        <v>0</v>
      </c>
      <c r="L17" s="699">
        <v>0</v>
      </c>
      <c r="M17" s="699">
        <v>0</v>
      </c>
      <c r="N17" s="699">
        <v>0</v>
      </c>
      <c r="O17" s="699">
        <v>0</v>
      </c>
      <c r="P17" s="699">
        <v>0</v>
      </c>
      <c r="Q17" s="699">
        <v>0</v>
      </c>
      <c r="R17" s="145"/>
      <c r="S17" s="54" t="s">
        <v>108</v>
      </c>
    </row>
    <row r="18" spans="1:19" ht="18.600000000000001" customHeight="1">
      <c r="A18" s="259" t="s">
        <v>701</v>
      </c>
      <c r="B18" s="276"/>
      <c r="C18" s="699">
        <f t="shared" si="1"/>
        <v>10</v>
      </c>
      <c r="D18" s="699">
        <f t="shared" ref="D18:D37" si="3">SUM(E18:J18)</f>
        <v>3</v>
      </c>
      <c r="E18" s="699">
        <v>0</v>
      </c>
      <c r="F18" s="701">
        <v>2</v>
      </c>
      <c r="G18" s="701">
        <v>1</v>
      </c>
      <c r="H18" s="701">
        <v>0</v>
      </c>
      <c r="I18" s="699">
        <v>0</v>
      </c>
      <c r="J18" s="699">
        <v>0</v>
      </c>
      <c r="K18" s="662">
        <f t="shared" si="2"/>
        <v>2</v>
      </c>
      <c r="L18" s="701">
        <v>2</v>
      </c>
      <c r="M18" s="662">
        <v>0</v>
      </c>
      <c r="N18" s="662">
        <v>0</v>
      </c>
      <c r="O18" s="701">
        <v>0</v>
      </c>
      <c r="P18" s="701">
        <v>5</v>
      </c>
      <c r="Q18" s="662">
        <v>0</v>
      </c>
      <c r="R18" s="145"/>
      <c r="S18" s="54" t="s">
        <v>109</v>
      </c>
    </row>
    <row r="19" spans="1:19" ht="18.600000000000001" customHeight="1">
      <c r="A19" s="259" t="s">
        <v>702</v>
      </c>
      <c r="B19" s="276"/>
      <c r="C19" s="699">
        <f t="shared" si="1"/>
        <v>6</v>
      </c>
      <c r="D19" s="699">
        <f t="shared" si="3"/>
        <v>1</v>
      </c>
      <c r="E19" s="699">
        <v>0</v>
      </c>
      <c r="F19" s="699">
        <v>0</v>
      </c>
      <c r="G19" s="699">
        <v>0</v>
      </c>
      <c r="H19" s="701">
        <v>1</v>
      </c>
      <c r="I19" s="699">
        <v>0</v>
      </c>
      <c r="J19" s="699">
        <v>0</v>
      </c>
      <c r="K19" s="662">
        <f t="shared" si="2"/>
        <v>4</v>
      </c>
      <c r="L19" s="701">
        <v>2</v>
      </c>
      <c r="M19" s="662">
        <v>2</v>
      </c>
      <c r="N19" s="662">
        <v>0</v>
      </c>
      <c r="O19" s="662">
        <v>0</v>
      </c>
      <c r="P19" s="701">
        <v>1</v>
      </c>
      <c r="Q19" s="662">
        <v>0</v>
      </c>
      <c r="R19" s="145"/>
      <c r="S19" s="54" t="s">
        <v>429</v>
      </c>
    </row>
    <row r="20" spans="1:19" ht="18.600000000000001" customHeight="1">
      <c r="A20" s="259" t="s">
        <v>703</v>
      </c>
      <c r="B20" s="276"/>
      <c r="C20" s="699">
        <f t="shared" si="1"/>
        <v>8</v>
      </c>
      <c r="D20" s="699">
        <f t="shared" si="3"/>
        <v>2</v>
      </c>
      <c r="E20" s="699">
        <v>0</v>
      </c>
      <c r="F20" s="699">
        <v>0</v>
      </c>
      <c r="G20" s="699">
        <v>0</v>
      </c>
      <c r="H20" s="701">
        <v>2</v>
      </c>
      <c r="I20" s="699">
        <v>0</v>
      </c>
      <c r="J20" s="699">
        <v>0</v>
      </c>
      <c r="K20" s="662">
        <f t="shared" si="2"/>
        <v>4</v>
      </c>
      <c r="L20" s="662">
        <v>0</v>
      </c>
      <c r="M20" s="701">
        <v>4</v>
      </c>
      <c r="N20" s="662">
        <v>0</v>
      </c>
      <c r="O20" s="662">
        <v>0</v>
      </c>
      <c r="P20" s="701">
        <v>2</v>
      </c>
      <c r="Q20" s="662">
        <v>0</v>
      </c>
      <c r="R20" s="145"/>
      <c r="S20" s="54" t="s">
        <v>430</v>
      </c>
    </row>
    <row r="21" spans="1:19" ht="18.600000000000001" customHeight="1">
      <c r="A21" s="259" t="s">
        <v>704</v>
      </c>
      <c r="B21" s="276"/>
      <c r="C21" s="699">
        <f t="shared" si="1"/>
        <v>5</v>
      </c>
      <c r="D21" s="699">
        <f t="shared" si="3"/>
        <v>2</v>
      </c>
      <c r="E21" s="699">
        <v>0</v>
      </c>
      <c r="F21" s="699">
        <v>0</v>
      </c>
      <c r="G21" s="701">
        <v>1</v>
      </c>
      <c r="H21" s="662">
        <v>1</v>
      </c>
      <c r="I21" s="699">
        <v>0</v>
      </c>
      <c r="J21" s="699">
        <v>0</v>
      </c>
      <c r="K21" s="662">
        <f t="shared" si="2"/>
        <v>0</v>
      </c>
      <c r="L21" s="662">
        <v>0</v>
      </c>
      <c r="M21" s="662">
        <v>0</v>
      </c>
      <c r="N21" s="662">
        <v>0</v>
      </c>
      <c r="O21" s="701">
        <v>0</v>
      </c>
      <c r="P21" s="701">
        <v>3</v>
      </c>
      <c r="Q21" s="662">
        <v>0</v>
      </c>
      <c r="R21" s="145"/>
      <c r="S21" s="54" t="s">
        <v>431</v>
      </c>
    </row>
    <row r="22" spans="1:19" ht="18.600000000000001" customHeight="1">
      <c r="A22" s="259" t="s">
        <v>570</v>
      </c>
      <c r="B22" s="276"/>
      <c r="C22" s="699">
        <f t="shared" si="1"/>
        <v>6</v>
      </c>
      <c r="D22" s="699">
        <f t="shared" si="3"/>
        <v>1</v>
      </c>
      <c r="E22" s="699">
        <v>0</v>
      </c>
      <c r="F22" s="699">
        <v>0</v>
      </c>
      <c r="G22" s="701">
        <v>1</v>
      </c>
      <c r="H22" s="699">
        <v>0</v>
      </c>
      <c r="I22" s="699">
        <v>0</v>
      </c>
      <c r="J22" s="699">
        <v>0</v>
      </c>
      <c r="K22" s="662">
        <f t="shared" si="2"/>
        <v>3</v>
      </c>
      <c r="L22" s="701">
        <v>2</v>
      </c>
      <c r="M22" s="701">
        <v>1</v>
      </c>
      <c r="N22" s="662">
        <v>0</v>
      </c>
      <c r="O22" s="662">
        <v>0</v>
      </c>
      <c r="P22" s="701">
        <v>2</v>
      </c>
      <c r="Q22" s="662">
        <v>0</v>
      </c>
      <c r="R22" s="145"/>
      <c r="S22" s="54" t="s">
        <v>432</v>
      </c>
    </row>
    <row r="23" spans="1:19" ht="18.600000000000001" customHeight="1">
      <c r="A23" s="259" t="s">
        <v>705</v>
      </c>
      <c r="B23" s="276"/>
      <c r="C23" s="699">
        <f t="shared" si="1"/>
        <v>2</v>
      </c>
      <c r="D23" s="699">
        <f t="shared" si="3"/>
        <v>1</v>
      </c>
      <c r="E23" s="699">
        <v>0</v>
      </c>
      <c r="F23" s="701">
        <v>1</v>
      </c>
      <c r="G23" s="701">
        <v>0</v>
      </c>
      <c r="H23" s="699">
        <v>0</v>
      </c>
      <c r="I23" s="699">
        <v>0</v>
      </c>
      <c r="J23" s="699">
        <v>0</v>
      </c>
      <c r="K23" s="662">
        <f t="shared" si="2"/>
        <v>1</v>
      </c>
      <c r="L23" s="662">
        <v>1</v>
      </c>
      <c r="M23" s="662">
        <v>0</v>
      </c>
      <c r="N23" s="662">
        <v>0</v>
      </c>
      <c r="O23" s="662">
        <v>0</v>
      </c>
      <c r="P23" s="662">
        <v>0</v>
      </c>
      <c r="Q23" s="662">
        <v>0</v>
      </c>
      <c r="R23" s="145"/>
      <c r="S23" s="54" t="s">
        <v>433</v>
      </c>
    </row>
    <row r="24" spans="1:19" ht="18.600000000000001" customHeight="1">
      <c r="A24" s="259" t="s">
        <v>706</v>
      </c>
      <c r="B24" s="276"/>
      <c r="C24" s="699">
        <f t="shared" si="1"/>
        <v>7</v>
      </c>
      <c r="D24" s="699">
        <f t="shared" si="3"/>
        <v>2</v>
      </c>
      <c r="E24" s="701">
        <v>1</v>
      </c>
      <c r="F24" s="701">
        <v>0</v>
      </c>
      <c r="G24" s="701">
        <v>1</v>
      </c>
      <c r="H24" s="699">
        <v>0</v>
      </c>
      <c r="I24" s="699">
        <v>0</v>
      </c>
      <c r="J24" s="699">
        <v>0</v>
      </c>
      <c r="K24" s="662">
        <f t="shared" si="2"/>
        <v>4</v>
      </c>
      <c r="L24" s="701">
        <v>4</v>
      </c>
      <c r="M24" s="662">
        <v>0</v>
      </c>
      <c r="N24" s="662">
        <v>0</v>
      </c>
      <c r="O24" s="662">
        <v>0</v>
      </c>
      <c r="P24" s="662">
        <v>0</v>
      </c>
      <c r="Q24" s="702">
        <v>1</v>
      </c>
      <c r="R24" s="145"/>
      <c r="S24" s="54" t="s">
        <v>71</v>
      </c>
    </row>
    <row r="25" spans="1:19" ht="18.600000000000001" customHeight="1">
      <c r="A25" s="259" t="s">
        <v>707</v>
      </c>
      <c r="B25" s="276"/>
      <c r="C25" s="699">
        <f t="shared" si="1"/>
        <v>5</v>
      </c>
      <c r="D25" s="699">
        <f t="shared" si="3"/>
        <v>2</v>
      </c>
      <c r="E25" s="701">
        <v>0</v>
      </c>
      <c r="F25" s="701">
        <v>2</v>
      </c>
      <c r="G25" s="699">
        <v>0</v>
      </c>
      <c r="H25" s="699">
        <v>0</v>
      </c>
      <c r="I25" s="699">
        <v>0</v>
      </c>
      <c r="J25" s="699">
        <v>0</v>
      </c>
      <c r="K25" s="662">
        <f t="shared" si="2"/>
        <v>1</v>
      </c>
      <c r="L25" s="662">
        <v>0</v>
      </c>
      <c r="M25" s="701">
        <v>1</v>
      </c>
      <c r="N25" s="662">
        <v>0</v>
      </c>
      <c r="O25" s="662">
        <v>0</v>
      </c>
      <c r="P25" s="701">
        <v>2</v>
      </c>
      <c r="Q25" s="662">
        <v>0</v>
      </c>
      <c r="R25" s="145"/>
      <c r="S25" s="54" t="s">
        <v>114</v>
      </c>
    </row>
    <row r="26" spans="1:19" ht="18.600000000000001" customHeight="1">
      <c r="A26" s="259" t="s">
        <v>708</v>
      </c>
      <c r="B26" s="276"/>
      <c r="C26" s="699">
        <f t="shared" si="1"/>
        <v>0</v>
      </c>
      <c r="D26" s="699">
        <f t="shared" si="3"/>
        <v>0</v>
      </c>
      <c r="E26" s="701">
        <v>0</v>
      </c>
      <c r="F26" s="701">
        <v>0</v>
      </c>
      <c r="G26" s="699">
        <v>0</v>
      </c>
      <c r="H26" s="699">
        <v>0</v>
      </c>
      <c r="I26" s="699">
        <v>0</v>
      </c>
      <c r="J26" s="699">
        <v>0</v>
      </c>
      <c r="K26" s="662">
        <f t="shared" si="2"/>
        <v>0</v>
      </c>
      <c r="L26" s="662">
        <v>0</v>
      </c>
      <c r="M26" s="662">
        <v>0</v>
      </c>
      <c r="N26" s="662">
        <v>0</v>
      </c>
      <c r="O26" s="662">
        <v>0</v>
      </c>
      <c r="P26" s="662">
        <v>0</v>
      </c>
      <c r="Q26" s="662">
        <v>0</v>
      </c>
      <c r="R26" s="145"/>
      <c r="S26" s="54" t="s">
        <v>434</v>
      </c>
    </row>
    <row r="27" spans="1:19" ht="18.600000000000001" customHeight="1">
      <c r="A27" s="259" t="s">
        <v>571</v>
      </c>
      <c r="B27" s="276"/>
      <c r="C27" s="699">
        <f t="shared" si="1"/>
        <v>5</v>
      </c>
      <c r="D27" s="699">
        <f t="shared" si="3"/>
        <v>1</v>
      </c>
      <c r="E27" s="701">
        <v>0</v>
      </c>
      <c r="F27" s="701">
        <v>1</v>
      </c>
      <c r="G27" s="699">
        <v>0</v>
      </c>
      <c r="H27" s="699">
        <v>0</v>
      </c>
      <c r="I27" s="699">
        <v>0</v>
      </c>
      <c r="J27" s="699">
        <v>0</v>
      </c>
      <c r="K27" s="662">
        <f t="shared" si="2"/>
        <v>4</v>
      </c>
      <c r="L27" s="662">
        <v>4</v>
      </c>
      <c r="M27" s="662">
        <v>0</v>
      </c>
      <c r="N27" s="662">
        <v>0</v>
      </c>
      <c r="O27" s="662">
        <v>0</v>
      </c>
      <c r="P27" s="662">
        <v>0</v>
      </c>
      <c r="Q27" s="662">
        <v>0</v>
      </c>
      <c r="R27" s="145"/>
      <c r="S27" s="54" t="s">
        <v>435</v>
      </c>
    </row>
    <row r="28" spans="1:19" ht="18.600000000000001" customHeight="1">
      <c r="A28" s="259" t="s">
        <v>709</v>
      </c>
      <c r="B28" s="276"/>
      <c r="C28" s="699">
        <f t="shared" si="1"/>
        <v>1</v>
      </c>
      <c r="D28" s="699">
        <f t="shared" si="3"/>
        <v>0</v>
      </c>
      <c r="E28" s="699">
        <v>0</v>
      </c>
      <c r="F28" s="699">
        <v>0</v>
      </c>
      <c r="G28" s="699">
        <v>0</v>
      </c>
      <c r="H28" s="699">
        <v>0</v>
      </c>
      <c r="I28" s="699">
        <v>0</v>
      </c>
      <c r="J28" s="699">
        <v>0</v>
      </c>
      <c r="K28" s="662">
        <f t="shared" si="2"/>
        <v>1</v>
      </c>
      <c r="L28" s="662">
        <v>0</v>
      </c>
      <c r="M28" s="701">
        <v>1</v>
      </c>
      <c r="N28" s="662">
        <v>0</v>
      </c>
      <c r="O28" s="662">
        <v>0</v>
      </c>
      <c r="P28" s="662">
        <v>0</v>
      </c>
      <c r="Q28" s="662">
        <v>0</v>
      </c>
      <c r="R28" s="145"/>
      <c r="S28" s="54" t="s">
        <v>436</v>
      </c>
    </row>
    <row r="29" spans="1:19" ht="18.600000000000001" customHeight="1">
      <c r="A29" s="259" t="s">
        <v>710</v>
      </c>
      <c r="B29" s="276"/>
      <c r="C29" s="699">
        <f t="shared" si="1"/>
        <v>0</v>
      </c>
      <c r="D29" s="699">
        <f t="shared" si="3"/>
        <v>0</v>
      </c>
      <c r="E29" s="699">
        <v>0</v>
      </c>
      <c r="F29" s="699">
        <v>0</v>
      </c>
      <c r="G29" s="699">
        <v>0</v>
      </c>
      <c r="H29" s="699">
        <v>0</v>
      </c>
      <c r="I29" s="699">
        <v>0</v>
      </c>
      <c r="J29" s="699">
        <v>0</v>
      </c>
      <c r="K29" s="662">
        <f t="shared" si="2"/>
        <v>0</v>
      </c>
      <c r="L29" s="662">
        <v>0</v>
      </c>
      <c r="M29" s="662">
        <v>0</v>
      </c>
      <c r="N29" s="662">
        <v>0</v>
      </c>
      <c r="O29" s="662">
        <v>0</v>
      </c>
      <c r="P29" s="662">
        <v>0</v>
      </c>
      <c r="Q29" s="662">
        <v>0</v>
      </c>
      <c r="R29" s="145"/>
      <c r="S29" s="54" t="s">
        <v>437</v>
      </c>
    </row>
    <row r="30" spans="1:19" ht="18.600000000000001" customHeight="1">
      <c r="A30" s="259" t="s">
        <v>711</v>
      </c>
      <c r="B30" s="276"/>
      <c r="C30" s="699">
        <f t="shared" si="1"/>
        <v>3</v>
      </c>
      <c r="D30" s="699">
        <f t="shared" si="3"/>
        <v>1</v>
      </c>
      <c r="E30" s="699">
        <v>0</v>
      </c>
      <c r="F30" s="699">
        <v>0</v>
      </c>
      <c r="G30" s="701">
        <v>1</v>
      </c>
      <c r="H30" s="699">
        <v>0</v>
      </c>
      <c r="I30" s="699">
        <v>0</v>
      </c>
      <c r="J30" s="699">
        <v>0</v>
      </c>
      <c r="K30" s="662">
        <f t="shared" si="2"/>
        <v>0</v>
      </c>
      <c r="L30" s="662">
        <v>0</v>
      </c>
      <c r="M30" s="662">
        <v>0</v>
      </c>
      <c r="N30" s="662">
        <v>0</v>
      </c>
      <c r="O30" s="662">
        <v>0</v>
      </c>
      <c r="P30" s="701">
        <v>2</v>
      </c>
      <c r="Q30" s="662">
        <v>0</v>
      </c>
      <c r="R30" s="145"/>
      <c r="S30" s="54" t="s">
        <v>438</v>
      </c>
    </row>
    <row r="31" spans="1:19" ht="18.600000000000001" customHeight="1">
      <c r="A31" s="259" t="s">
        <v>712</v>
      </c>
      <c r="B31" s="276"/>
      <c r="C31" s="699">
        <f t="shared" si="1"/>
        <v>0</v>
      </c>
      <c r="D31" s="699">
        <f t="shared" si="3"/>
        <v>0</v>
      </c>
      <c r="E31" s="699">
        <v>0</v>
      </c>
      <c r="F31" s="699">
        <v>0</v>
      </c>
      <c r="G31" s="699">
        <v>0</v>
      </c>
      <c r="H31" s="699">
        <v>0</v>
      </c>
      <c r="I31" s="699">
        <v>0</v>
      </c>
      <c r="J31" s="699">
        <v>0</v>
      </c>
      <c r="K31" s="662">
        <f t="shared" si="2"/>
        <v>0</v>
      </c>
      <c r="L31" s="662">
        <v>0</v>
      </c>
      <c r="M31" s="662">
        <v>0</v>
      </c>
      <c r="N31" s="662">
        <v>0</v>
      </c>
      <c r="O31" s="662">
        <v>0</v>
      </c>
      <c r="P31" s="662">
        <v>0</v>
      </c>
      <c r="Q31" s="662">
        <v>0</v>
      </c>
      <c r="R31" s="145"/>
      <c r="S31" s="54" t="s">
        <v>81</v>
      </c>
    </row>
    <row r="32" spans="1:19" ht="18.600000000000001" customHeight="1">
      <c r="A32" s="259" t="s">
        <v>713</v>
      </c>
      <c r="B32" s="276"/>
      <c r="C32" s="699">
        <f t="shared" si="1"/>
        <v>2</v>
      </c>
      <c r="D32" s="699">
        <f t="shared" si="3"/>
        <v>2</v>
      </c>
      <c r="E32" s="699">
        <v>0</v>
      </c>
      <c r="F32" s="701">
        <v>2</v>
      </c>
      <c r="G32" s="699">
        <v>0</v>
      </c>
      <c r="H32" s="699">
        <v>0</v>
      </c>
      <c r="I32" s="699">
        <v>0</v>
      </c>
      <c r="J32" s="699">
        <v>0</v>
      </c>
      <c r="K32" s="662">
        <f t="shared" si="2"/>
        <v>0</v>
      </c>
      <c r="L32" s="662">
        <v>0</v>
      </c>
      <c r="M32" s="662">
        <v>0</v>
      </c>
      <c r="N32" s="662">
        <v>0</v>
      </c>
      <c r="O32" s="662">
        <v>0</v>
      </c>
      <c r="P32" s="662">
        <v>0</v>
      </c>
      <c r="Q32" s="662">
        <v>0</v>
      </c>
      <c r="R32" s="145"/>
      <c r="S32" s="54" t="s">
        <v>118</v>
      </c>
    </row>
    <row r="33" spans="1:19" ht="18.600000000000001" customHeight="1">
      <c r="A33" s="259" t="s">
        <v>714</v>
      </c>
      <c r="B33" s="276"/>
      <c r="C33" s="699">
        <f t="shared" si="1"/>
        <v>7</v>
      </c>
      <c r="D33" s="699">
        <f t="shared" si="3"/>
        <v>0</v>
      </c>
      <c r="E33" s="699">
        <v>0</v>
      </c>
      <c r="F33" s="699">
        <v>0</v>
      </c>
      <c r="G33" s="699">
        <v>0</v>
      </c>
      <c r="H33" s="699">
        <v>0</v>
      </c>
      <c r="I33" s="699">
        <v>0</v>
      </c>
      <c r="J33" s="699">
        <v>0</v>
      </c>
      <c r="K33" s="662">
        <f t="shared" si="2"/>
        <v>4</v>
      </c>
      <c r="L33" s="701">
        <v>3</v>
      </c>
      <c r="M33" s="701">
        <v>1</v>
      </c>
      <c r="N33" s="662">
        <v>0</v>
      </c>
      <c r="O33" s="662">
        <v>0</v>
      </c>
      <c r="P33" s="701">
        <v>3</v>
      </c>
      <c r="Q33" s="662">
        <v>0</v>
      </c>
      <c r="R33" s="145"/>
      <c r="S33" s="54" t="s">
        <v>439</v>
      </c>
    </row>
    <row r="34" spans="1:19" ht="18.600000000000001" customHeight="1">
      <c r="A34" s="259" t="s">
        <v>715</v>
      </c>
      <c r="B34" s="276"/>
      <c r="C34" s="699">
        <f t="shared" si="1"/>
        <v>0</v>
      </c>
      <c r="D34" s="699">
        <f t="shared" si="3"/>
        <v>0</v>
      </c>
      <c r="E34" s="699">
        <v>0</v>
      </c>
      <c r="F34" s="699">
        <v>0</v>
      </c>
      <c r="G34" s="699">
        <v>0</v>
      </c>
      <c r="H34" s="699">
        <v>0</v>
      </c>
      <c r="I34" s="699">
        <v>0</v>
      </c>
      <c r="J34" s="699">
        <v>0</v>
      </c>
      <c r="K34" s="662">
        <f t="shared" si="2"/>
        <v>0</v>
      </c>
      <c r="L34" s="662">
        <v>0</v>
      </c>
      <c r="M34" s="662">
        <v>0</v>
      </c>
      <c r="N34" s="662">
        <v>0</v>
      </c>
      <c r="O34" s="662">
        <v>0</v>
      </c>
      <c r="P34" s="662">
        <v>0</v>
      </c>
      <c r="Q34" s="662">
        <v>0</v>
      </c>
      <c r="R34" s="145"/>
      <c r="S34" s="54" t="s">
        <v>440</v>
      </c>
    </row>
    <row r="35" spans="1:19" ht="18.600000000000001" customHeight="1">
      <c r="A35" s="259" t="s">
        <v>716</v>
      </c>
      <c r="B35" s="276"/>
      <c r="C35" s="699">
        <f t="shared" si="1"/>
        <v>35</v>
      </c>
      <c r="D35" s="699">
        <f t="shared" si="3"/>
        <v>9</v>
      </c>
      <c r="E35" s="699">
        <v>0</v>
      </c>
      <c r="F35" s="701">
        <v>6</v>
      </c>
      <c r="G35" s="701">
        <v>1</v>
      </c>
      <c r="H35" s="701">
        <v>1</v>
      </c>
      <c r="I35" s="701">
        <v>1</v>
      </c>
      <c r="J35" s="699">
        <v>0</v>
      </c>
      <c r="K35" s="662">
        <f t="shared" si="2"/>
        <v>14</v>
      </c>
      <c r="L35" s="701">
        <v>14</v>
      </c>
      <c r="M35" s="662">
        <v>0</v>
      </c>
      <c r="N35" s="662">
        <v>0</v>
      </c>
      <c r="O35" s="662">
        <v>0</v>
      </c>
      <c r="P35" s="701">
        <v>11</v>
      </c>
      <c r="Q35" s="662">
        <v>1</v>
      </c>
      <c r="R35" s="145"/>
      <c r="S35" s="54" t="s">
        <v>441</v>
      </c>
    </row>
    <row r="36" spans="1:19" ht="18.600000000000001" customHeight="1">
      <c r="A36" s="277" t="s">
        <v>778</v>
      </c>
      <c r="B36" s="278"/>
      <c r="C36" s="699">
        <f t="shared" si="1"/>
        <v>8</v>
      </c>
      <c r="D36" s="699">
        <f t="shared" si="3"/>
        <v>2</v>
      </c>
      <c r="E36" s="699">
        <v>0</v>
      </c>
      <c r="F36" s="699">
        <v>0</v>
      </c>
      <c r="G36" s="699">
        <v>0</v>
      </c>
      <c r="H36" s="699">
        <v>0</v>
      </c>
      <c r="I36" s="699">
        <v>0</v>
      </c>
      <c r="J36" s="701">
        <v>2</v>
      </c>
      <c r="K36" s="662">
        <f t="shared" si="2"/>
        <v>6</v>
      </c>
      <c r="L36" s="662">
        <v>0</v>
      </c>
      <c r="M36" s="662">
        <v>0</v>
      </c>
      <c r="N36" s="662">
        <v>0</v>
      </c>
      <c r="O36" s="662">
        <v>6</v>
      </c>
      <c r="P36" s="662">
        <v>0</v>
      </c>
      <c r="Q36" s="662">
        <v>0</v>
      </c>
      <c r="R36" s="50"/>
      <c r="S36" s="75" t="s">
        <v>442</v>
      </c>
    </row>
    <row r="37" spans="1:19" ht="18.600000000000001" customHeight="1" thickBot="1">
      <c r="A37" s="299" t="s">
        <v>779</v>
      </c>
      <c r="B37" s="300"/>
      <c r="C37" s="703">
        <f t="shared" si="1"/>
        <v>1</v>
      </c>
      <c r="D37" s="703">
        <f t="shared" si="3"/>
        <v>0</v>
      </c>
      <c r="E37" s="703">
        <v>0</v>
      </c>
      <c r="F37" s="703">
        <v>0</v>
      </c>
      <c r="G37" s="703">
        <v>0</v>
      </c>
      <c r="H37" s="703">
        <v>0</v>
      </c>
      <c r="I37" s="703">
        <v>0</v>
      </c>
      <c r="J37" s="703">
        <v>0</v>
      </c>
      <c r="K37" s="704">
        <f t="shared" si="2"/>
        <v>1</v>
      </c>
      <c r="L37" s="704">
        <v>0</v>
      </c>
      <c r="M37" s="704">
        <v>1</v>
      </c>
      <c r="N37" s="704">
        <v>0</v>
      </c>
      <c r="O37" s="704">
        <v>0</v>
      </c>
      <c r="P37" s="704">
        <v>0</v>
      </c>
      <c r="Q37" s="704">
        <v>0</v>
      </c>
      <c r="R37" s="301"/>
      <c r="S37" s="302" t="s">
        <v>418</v>
      </c>
    </row>
    <row r="38" spans="1:19">
      <c r="A38" s="607" t="s">
        <v>919</v>
      </c>
      <c r="B38" s="607"/>
      <c r="C38" s="34"/>
      <c r="D38" s="146"/>
      <c r="E38" s="146"/>
      <c r="F38" s="146"/>
      <c r="G38" s="146"/>
      <c r="H38" s="146"/>
      <c r="I38" s="146"/>
      <c r="J38" s="146"/>
      <c r="K38" s="98"/>
      <c r="L38" s="99"/>
      <c r="M38" s="99"/>
      <c r="N38" s="99"/>
      <c r="O38" s="99"/>
      <c r="P38" s="99"/>
      <c r="Q38" s="99"/>
      <c r="R38" s="147"/>
      <c r="S38" s="147"/>
    </row>
    <row r="39" spans="1:19">
      <c r="A39" s="607" t="s">
        <v>920</v>
      </c>
      <c r="B39" s="607"/>
      <c r="C39" s="34"/>
      <c r="D39" s="146"/>
      <c r="E39" s="146"/>
      <c r="F39" s="146"/>
      <c r="G39" s="147"/>
      <c r="H39" s="147"/>
      <c r="I39" s="146"/>
      <c r="J39" s="146"/>
      <c r="K39" s="98"/>
      <c r="L39" s="99"/>
      <c r="M39" s="99"/>
      <c r="N39" s="99"/>
      <c r="O39" s="99"/>
      <c r="P39" s="99"/>
      <c r="Q39" s="99"/>
      <c r="R39" s="147"/>
      <c r="S39" s="147"/>
    </row>
    <row r="40" spans="1:19" s="13" customFormat="1" ht="15" customHeight="1">
      <c r="A40" s="782" t="s">
        <v>917</v>
      </c>
      <c r="B40" s="782"/>
      <c r="C40" s="782"/>
      <c r="D40" s="782"/>
      <c r="E40" s="782"/>
      <c r="F40" s="782"/>
      <c r="G40" s="782"/>
      <c r="H40" s="782"/>
      <c r="I40" s="782"/>
      <c r="J40" s="782"/>
      <c r="K40" s="23"/>
      <c r="L40" s="23"/>
      <c r="M40" s="23"/>
      <c r="N40" s="23"/>
      <c r="O40" s="23"/>
      <c r="P40" s="23"/>
      <c r="Q40" s="23"/>
      <c r="R40" s="23"/>
      <c r="S40" s="23"/>
    </row>
  </sheetData>
  <mergeCells count="9">
    <mergeCell ref="A40:J40"/>
    <mergeCell ref="A2:J2"/>
    <mergeCell ref="D4:J4"/>
    <mergeCell ref="K4:P4"/>
    <mergeCell ref="D5:J5"/>
    <mergeCell ref="K5:O5"/>
    <mergeCell ref="K2:S2"/>
    <mergeCell ref="A8:B8"/>
    <mergeCell ref="A4:B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view="pageBreakPreview" topLeftCell="A11" zoomScale="85" zoomScaleNormal="100" zoomScaleSheetLayoutView="85" workbookViewId="0">
      <selection activeCell="I24" sqref="I24"/>
    </sheetView>
  </sheetViews>
  <sheetFormatPr defaultColWidth="8.88671875" defaultRowHeight="13.5"/>
  <cols>
    <col min="1" max="1" width="6.77734375" style="1" customWidth="1"/>
    <col min="2" max="2" width="6.88671875" style="1" customWidth="1"/>
    <col min="3" max="3" width="4.21875" style="1" customWidth="1"/>
    <col min="4" max="4" width="6.77734375" style="1" customWidth="1"/>
    <col min="5" max="5" width="7.77734375" style="1" customWidth="1"/>
    <col min="6" max="6" width="5.6640625" style="1" customWidth="1"/>
    <col min="7" max="7" width="4.21875" style="1" customWidth="1"/>
    <col min="8" max="8" width="6.77734375" style="1" customWidth="1"/>
    <col min="9" max="9" width="7.77734375" style="1" customWidth="1"/>
    <col min="10" max="10" width="5.6640625" style="1" customWidth="1"/>
    <col min="11" max="11" width="4" style="1" customWidth="1"/>
    <col min="12" max="12" width="6.77734375" style="1" customWidth="1"/>
    <col min="13" max="13" width="7.33203125" style="1" customWidth="1"/>
    <col min="14" max="16384" width="8.88671875" style="1"/>
  </cols>
  <sheetData>
    <row r="1" spans="1:13" ht="18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30" customHeight="1">
      <c r="A2" s="747" t="s">
        <v>452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</row>
    <row r="3" spans="1:13" ht="24.95" customHeight="1">
      <c r="A3" s="750" t="s">
        <v>453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3" ht="18" customHeight="1" thickBot="1">
      <c r="A4" s="31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859" t="s">
        <v>454</v>
      </c>
      <c r="M4" s="859"/>
    </row>
    <row r="5" spans="1:13" ht="16.5">
      <c r="A5" s="377" t="s">
        <v>780</v>
      </c>
      <c r="B5" s="917" t="s">
        <v>781</v>
      </c>
      <c r="C5" s="918"/>
      <c r="D5" s="918"/>
      <c r="E5" s="919"/>
      <c r="F5" s="917" t="s">
        <v>782</v>
      </c>
      <c r="G5" s="918"/>
      <c r="H5" s="918"/>
      <c r="I5" s="919"/>
      <c r="J5" s="917" t="s">
        <v>783</v>
      </c>
      <c r="K5" s="918"/>
      <c r="L5" s="918"/>
      <c r="M5" s="918"/>
    </row>
    <row r="6" spans="1:13" ht="16.5">
      <c r="A6" s="384"/>
      <c r="B6" s="751" t="s">
        <v>443</v>
      </c>
      <c r="C6" s="903"/>
      <c r="D6" s="903"/>
      <c r="E6" s="752"/>
      <c r="F6" s="751" t="s">
        <v>455</v>
      </c>
      <c r="G6" s="903"/>
      <c r="H6" s="903"/>
      <c r="I6" s="752"/>
      <c r="J6" s="751" t="s">
        <v>444</v>
      </c>
      <c r="K6" s="903"/>
      <c r="L6" s="903"/>
      <c r="M6" s="903"/>
    </row>
    <row r="7" spans="1:13" ht="16.5">
      <c r="A7" s="384"/>
      <c r="B7" s="459" t="s">
        <v>784</v>
      </c>
      <c r="C7" s="613" t="s">
        <v>785</v>
      </c>
      <c r="D7" s="613"/>
      <c r="E7" s="613"/>
      <c r="F7" s="456" t="s">
        <v>784</v>
      </c>
      <c r="G7" s="613" t="s">
        <v>786</v>
      </c>
      <c r="H7" s="613"/>
      <c r="I7" s="613"/>
      <c r="J7" s="456" t="s">
        <v>784</v>
      </c>
      <c r="K7" s="613" t="s">
        <v>785</v>
      </c>
      <c r="L7" s="613"/>
      <c r="M7" s="613"/>
    </row>
    <row r="8" spans="1:13">
      <c r="A8" s="513"/>
      <c r="B8" s="558" t="s">
        <v>445</v>
      </c>
      <c r="C8" s="380" t="s">
        <v>456</v>
      </c>
      <c r="D8" s="380"/>
      <c r="E8" s="380"/>
      <c r="F8" s="467" t="s">
        <v>445</v>
      </c>
      <c r="G8" s="380" t="s">
        <v>456</v>
      </c>
      <c r="H8" s="380"/>
      <c r="I8" s="380"/>
      <c r="J8" s="558" t="s">
        <v>445</v>
      </c>
      <c r="K8" s="380" t="s">
        <v>456</v>
      </c>
      <c r="L8" s="614"/>
      <c r="M8" s="380"/>
    </row>
    <row r="9" spans="1:13" ht="16.5">
      <c r="A9" s="513"/>
      <c r="B9" s="558" t="s">
        <v>446</v>
      </c>
      <c r="C9" s="349" t="s">
        <v>588</v>
      </c>
      <c r="D9" s="456" t="s">
        <v>787</v>
      </c>
      <c r="E9" s="349" t="s">
        <v>788</v>
      </c>
      <c r="F9" s="467" t="s">
        <v>446</v>
      </c>
      <c r="G9" s="349" t="s">
        <v>588</v>
      </c>
      <c r="H9" s="456" t="s">
        <v>787</v>
      </c>
      <c r="I9" s="349" t="s">
        <v>788</v>
      </c>
      <c r="J9" s="558" t="s">
        <v>446</v>
      </c>
      <c r="K9" s="349" t="s">
        <v>588</v>
      </c>
      <c r="L9" s="456" t="s">
        <v>787</v>
      </c>
      <c r="M9" s="465" t="s">
        <v>788</v>
      </c>
    </row>
    <row r="10" spans="1:13" ht="16.5">
      <c r="A10" s="594" t="s">
        <v>457</v>
      </c>
      <c r="B10" s="531" t="s">
        <v>447</v>
      </c>
      <c r="C10" s="532" t="s">
        <v>5</v>
      </c>
      <c r="D10" s="531" t="s">
        <v>448</v>
      </c>
      <c r="E10" s="532" t="s">
        <v>449</v>
      </c>
      <c r="F10" s="531" t="s">
        <v>447</v>
      </c>
      <c r="G10" s="532" t="s">
        <v>5</v>
      </c>
      <c r="H10" s="531" t="s">
        <v>448</v>
      </c>
      <c r="I10" s="532" t="s">
        <v>449</v>
      </c>
      <c r="J10" s="531" t="s">
        <v>447</v>
      </c>
      <c r="K10" s="532" t="s">
        <v>5</v>
      </c>
      <c r="L10" s="531" t="s">
        <v>448</v>
      </c>
      <c r="M10" s="532" t="s">
        <v>449</v>
      </c>
    </row>
    <row r="11" spans="1:13" ht="36" customHeight="1">
      <c r="A11" s="36">
        <v>2013</v>
      </c>
      <c r="B11" s="616" t="s">
        <v>458</v>
      </c>
      <c r="C11" s="284">
        <v>39</v>
      </c>
      <c r="D11" s="254">
        <v>39</v>
      </c>
      <c r="E11" s="150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</row>
    <row r="12" spans="1:13" ht="36" customHeight="1">
      <c r="A12" s="36">
        <v>2014</v>
      </c>
      <c r="B12" s="616" t="s">
        <v>458</v>
      </c>
      <c r="C12" s="284">
        <v>51</v>
      </c>
      <c r="D12" s="254">
        <v>50</v>
      </c>
      <c r="E12" s="150">
        <v>1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</row>
    <row r="13" spans="1:13" ht="36" customHeight="1">
      <c r="A13" s="36">
        <v>2015</v>
      </c>
      <c r="B13" s="616" t="s">
        <v>458</v>
      </c>
      <c r="C13" s="284">
        <v>56</v>
      </c>
      <c r="D13" s="254">
        <v>56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</row>
    <row r="14" spans="1:13" ht="36" customHeight="1">
      <c r="A14" s="36">
        <v>2016</v>
      </c>
      <c r="B14" s="616" t="s">
        <v>450</v>
      </c>
      <c r="C14" s="284">
        <v>65</v>
      </c>
      <c r="D14" s="254">
        <v>64</v>
      </c>
      <c r="E14" s="148">
        <v>1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</row>
    <row r="15" spans="1:13" ht="36" customHeight="1">
      <c r="A15" s="36">
        <v>2017</v>
      </c>
      <c r="B15" s="616" t="s">
        <v>450</v>
      </c>
      <c r="C15" s="617">
        <v>64</v>
      </c>
      <c r="D15" s="254">
        <v>63</v>
      </c>
      <c r="E15" s="148">
        <v>1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</row>
    <row r="16" spans="1:13" ht="36" customHeight="1" thickBot="1">
      <c r="A16" s="152">
        <v>2018</v>
      </c>
      <c r="B16" s="618" t="s">
        <v>566</v>
      </c>
      <c r="C16" s="618">
        <v>64</v>
      </c>
      <c r="D16" s="618">
        <v>63</v>
      </c>
      <c r="E16" s="618">
        <v>1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</row>
    <row r="17" spans="1:13" ht="14.25" thickBot="1">
      <c r="A17" s="281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3" ht="16.5">
      <c r="A18" s="377" t="s">
        <v>789</v>
      </c>
      <c r="B18" s="917" t="s">
        <v>790</v>
      </c>
      <c r="C18" s="918"/>
      <c r="D18" s="918"/>
      <c r="E18" s="919"/>
      <c r="F18" s="917" t="s">
        <v>791</v>
      </c>
      <c r="G18" s="918"/>
      <c r="H18" s="918"/>
      <c r="I18" s="919"/>
      <c r="J18" s="917" t="s">
        <v>792</v>
      </c>
      <c r="K18" s="918"/>
      <c r="L18" s="918"/>
      <c r="M18" s="918"/>
    </row>
    <row r="19" spans="1:13" ht="16.5">
      <c r="A19" s="384"/>
      <c r="B19" s="831" t="s">
        <v>459</v>
      </c>
      <c r="C19" s="833"/>
      <c r="D19" s="833"/>
      <c r="E19" s="832"/>
      <c r="F19" s="831" t="s">
        <v>460</v>
      </c>
      <c r="G19" s="833"/>
      <c r="H19" s="833"/>
      <c r="I19" s="832"/>
      <c r="J19" s="831" t="s">
        <v>461</v>
      </c>
      <c r="K19" s="833"/>
      <c r="L19" s="833"/>
      <c r="M19" s="833"/>
    </row>
    <row r="20" spans="1:13" ht="16.5">
      <c r="A20" s="384"/>
      <c r="B20" s="456" t="s">
        <v>784</v>
      </c>
      <c r="C20" s="914" t="s">
        <v>793</v>
      </c>
      <c r="D20" s="915"/>
      <c r="E20" s="916"/>
      <c r="F20" s="351" t="s">
        <v>784</v>
      </c>
      <c r="G20" s="914" t="s">
        <v>785</v>
      </c>
      <c r="H20" s="915"/>
      <c r="I20" s="916"/>
      <c r="J20" s="351" t="s">
        <v>784</v>
      </c>
      <c r="K20" s="914" t="s">
        <v>793</v>
      </c>
      <c r="L20" s="915"/>
      <c r="M20" s="915"/>
    </row>
    <row r="21" spans="1:13">
      <c r="A21" s="513"/>
      <c r="B21" s="467" t="s">
        <v>445</v>
      </c>
      <c r="C21" s="831" t="s">
        <v>456</v>
      </c>
      <c r="D21" s="833"/>
      <c r="E21" s="832"/>
      <c r="F21" s="353" t="s">
        <v>445</v>
      </c>
      <c r="G21" s="831" t="s">
        <v>456</v>
      </c>
      <c r="H21" s="833"/>
      <c r="I21" s="832"/>
      <c r="J21" s="353" t="s">
        <v>445</v>
      </c>
      <c r="K21" s="831" t="s">
        <v>456</v>
      </c>
      <c r="L21" s="833"/>
      <c r="M21" s="833"/>
    </row>
    <row r="22" spans="1:13" ht="16.5">
      <c r="A22" s="513"/>
      <c r="B22" s="467" t="s">
        <v>446</v>
      </c>
      <c r="C22" s="349" t="s">
        <v>588</v>
      </c>
      <c r="D22" s="456" t="s">
        <v>787</v>
      </c>
      <c r="E22" s="351" t="s">
        <v>788</v>
      </c>
      <c r="F22" s="353" t="s">
        <v>446</v>
      </c>
      <c r="G22" s="349" t="s">
        <v>588</v>
      </c>
      <c r="H22" s="456" t="s">
        <v>787</v>
      </c>
      <c r="I22" s="456" t="s">
        <v>788</v>
      </c>
      <c r="J22" s="353" t="s">
        <v>446</v>
      </c>
      <c r="K22" s="349" t="s">
        <v>588</v>
      </c>
      <c r="L22" s="456" t="s">
        <v>787</v>
      </c>
      <c r="M22" s="465" t="s">
        <v>788</v>
      </c>
    </row>
    <row r="23" spans="1:13" ht="16.5">
      <c r="A23" s="594" t="s">
        <v>457</v>
      </c>
      <c r="B23" s="463" t="s">
        <v>447</v>
      </c>
      <c r="C23" s="532" t="s">
        <v>5</v>
      </c>
      <c r="D23" s="531" t="s">
        <v>448</v>
      </c>
      <c r="E23" s="358" t="s">
        <v>449</v>
      </c>
      <c r="F23" s="390" t="s">
        <v>447</v>
      </c>
      <c r="G23" s="532" t="s">
        <v>5</v>
      </c>
      <c r="H23" s="531" t="s">
        <v>448</v>
      </c>
      <c r="I23" s="531" t="s">
        <v>449</v>
      </c>
      <c r="J23" s="390" t="s">
        <v>447</v>
      </c>
      <c r="K23" s="532" t="s">
        <v>5</v>
      </c>
      <c r="L23" s="531" t="s">
        <v>448</v>
      </c>
      <c r="M23" s="532" t="s">
        <v>449</v>
      </c>
    </row>
    <row r="24" spans="1:13" ht="36" customHeight="1">
      <c r="A24" s="36">
        <v>2013</v>
      </c>
      <c r="B24" s="279" t="s">
        <v>462</v>
      </c>
      <c r="C24" s="150">
        <v>29</v>
      </c>
      <c r="D24" s="150">
        <v>28</v>
      </c>
      <c r="E24" s="150">
        <v>1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</row>
    <row r="25" spans="1:13" ht="36" customHeight="1">
      <c r="A25" s="36">
        <v>2014</v>
      </c>
      <c r="B25" s="279" t="s">
        <v>462</v>
      </c>
      <c r="C25" s="150">
        <v>31</v>
      </c>
      <c r="D25" s="150">
        <v>31</v>
      </c>
      <c r="E25" s="150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</row>
    <row r="26" spans="1:13" ht="36" customHeight="1">
      <c r="A26" s="36">
        <v>2015</v>
      </c>
      <c r="B26" s="279" t="s">
        <v>462</v>
      </c>
      <c r="C26" s="150">
        <v>37</v>
      </c>
      <c r="D26" s="150">
        <v>36</v>
      </c>
      <c r="E26" s="150">
        <v>1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</row>
    <row r="27" spans="1:13" ht="36" customHeight="1">
      <c r="A27" s="36">
        <v>2016</v>
      </c>
      <c r="B27" s="279" t="s">
        <v>451</v>
      </c>
      <c r="C27" s="150">
        <v>37</v>
      </c>
      <c r="D27" s="150">
        <v>37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</row>
    <row r="28" spans="1:13" ht="36" customHeight="1">
      <c r="A28" s="36">
        <v>2017</v>
      </c>
      <c r="B28" s="279" t="s">
        <v>451</v>
      </c>
      <c r="C28" s="150">
        <v>36</v>
      </c>
      <c r="D28" s="150">
        <v>36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</row>
    <row r="29" spans="1:13" ht="36" customHeight="1" thickBot="1">
      <c r="A29" s="615">
        <v>2018</v>
      </c>
      <c r="B29" s="280" t="s">
        <v>567</v>
      </c>
      <c r="C29" s="151">
        <v>36</v>
      </c>
      <c r="D29" s="151">
        <v>36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</row>
    <row r="30" spans="1:13" s="13" customFormat="1" ht="15" customHeight="1">
      <c r="A30" s="824" t="s">
        <v>984</v>
      </c>
      <c r="B30" s="824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</row>
  </sheetData>
  <mergeCells count="22">
    <mergeCell ref="A30:M30"/>
    <mergeCell ref="A2:M2"/>
    <mergeCell ref="A3:M3"/>
    <mergeCell ref="L4:M4"/>
    <mergeCell ref="B19:E19"/>
    <mergeCell ref="B5:E5"/>
    <mergeCell ref="F5:I5"/>
    <mergeCell ref="J5:M5"/>
    <mergeCell ref="B18:E18"/>
    <mergeCell ref="F18:I18"/>
    <mergeCell ref="J18:M18"/>
    <mergeCell ref="B6:E6"/>
    <mergeCell ref="F6:I6"/>
    <mergeCell ref="J6:M6"/>
    <mergeCell ref="F19:I19"/>
    <mergeCell ref="J19:M19"/>
    <mergeCell ref="K21:M21"/>
    <mergeCell ref="G21:I21"/>
    <mergeCell ref="C21:E21"/>
    <mergeCell ref="C20:E20"/>
    <mergeCell ref="G20:I20"/>
    <mergeCell ref="K20:M20"/>
  </mergeCells>
  <phoneticPr fontId="86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0"/>
  <sheetViews>
    <sheetView tabSelected="1" view="pageBreakPreview" zoomScale="85" zoomScaleNormal="100" zoomScaleSheetLayoutView="85" workbookViewId="0">
      <selection activeCell="W28" sqref="W28"/>
    </sheetView>
  </sheetViews>
  <sheetFormatPr defaultColWidth="8.88671875" defaultRowHeight="13.5"/>
  <cols>
    <col min="1" max="1" width="7.77734375" style="1" customWidth="1"/>
    <col min="2" max="2" width="0.33203125" style="1" customWidth="1"/>
    <col min="3" max="4" width="5.77734375" style="1" customWidth="1"/>
    <col min="5" max="5" width="3" style="1" bestFit="1" customWidth="1"/>
    <col min="6" max="6" width="6.77734375" style="1" customWidth="1"/>
    <col min="7" max="7" width="8.33203125" style="1" customWidth="1"/>
    <col min="8" max="8" width="4.6640625" style="1" bestFit="1" customWidth="1"/>
    <col min="9" max="9" width="5.77734375" style="1" customWidth="1"/>
    <col min="10" max="10" width="7.77734375" style="1" customWidth="1"/>
    <col min="11" max="11" width="6.33203125" style="1" bestFit="1" customWidth="1"/>
    <col min="12" max="12" width="5.77734375" style="1" customWidth="1"/>
    <col min="13" max="13" width="7.33203125" style="1" customWidth="1"/>
    <col min="14" max="14" width="5" style="1" bestFit="1" customWidth="1"/>
    <col min="15" max="21" width="5.109375" style="1" customWidth="1"/>
    <col min="22" max="42" width="4.77734375" style="1" customWidth="1"/>
    <col min="43" max="44" width="3.21875" style="1" customWidth="1"/>
    <col min="45" max="16384" width="8.88671875" style="1"/>
  </cols>
  <sheetData>
    <row r="1" spans="1:15" ht="18" customHeight="1">
      <c r="A1" s="899"/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</row>
    <row r="2" spans="1:15" ht="30" customHeight="1">
      <c r="A2" s="894" t="s">
        <v>476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</row>
    <row r="3" spans="1:15" ht="24.95" customHeight="1">
      <c r="A3" s="895" t="s">
        <v>477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</row>
    <row r="4" spans="1:15" ht="18" customHeight="1" thickBot="1">
      <c r="A4" s="198" t="s">
        <v>932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920" t="s">
        <v>478</v>
      </c>
      <c r="M4" s="920"/>
      <c r="N4" s="920"/>
    </row>
    <row r="5" spans="1:15">
      <c r="A5" s="922" t="s">
        <v>935</v>
      </c>
      <c r="B5" s="923"/>
      <c r="C5" s="921" t="s">
        <v>936</v>
      </c>
      <c r="D5" s="922"/>
      <c r="E5" s="922"/>
      <c r="F5" s="923"/>
      <c r="G5" s="826" t="s">
        <v>937</v>
      </c>
      <c r="H5" s="827"/>
      <c r="I5" s="921" t="s">
        <v>938</v>
      </c>
      <c r="J5" s="922"/>
      <c r="K5" s="923"/>
      <c r="L5" s="921" t="s">
        <v>939</v>
      </c>
      <c r="M5" s="922"/>
      <c r="N5" s="922"/>
    </row>
    <row r="6" spans="1:15">
      <c r="A6" s="598"/>
      <c r="B6" s="598"/>
      <c r="C6" s="751" t="s">
        <v>479</v>
      </c>
      <c r="D6" s="903"/>
      <c r="E6" s="903"/>
      <c r="F6" s="752"/>
      <c r="G6" s="751" t="s">
        <v>480</v>
      </c>
      <c r="H6" s="752"/>
      <c r="I6" s="751" t="s">
        <v>481</v>
      </c>
      <c r="J6" s="903"/>
      <c r="K6" s="752"/>
      <c r="L6" s="751" t="s">
        <v>482</v>
      </c>
      <c r="M6" s="903"/>
      <c r="N6" s="903"/>
    </row>
    <row r="7" spans="1:15" ht="15.75" customHeight="1">
      <c r="A7" s="514"/>
      <c r="B7" s="514"/>
      <c r="C7" s="621" t="s">
        <v>940</v>
      </c>
      <c r="D7" s="621" t="s">
        <v>941</v>
      </c>
      <c r="E7" s="927" t="s">
        <v>942</v>
      </c>
      <c r="F7" s="928"/>
      <c r="G7" s="622" t="s">
        <v>943</v>
      </c>
      <c r="H7" s="621" t="s">
        <v>944</v>
      </c>
      <c r="I7" s="623" t="s">
        <v>945</v>
      </c>
      <c r="J7" s="621" t="s">
        <v>946</v>
      </c>
      <c r="K7" s="624" t="s">
        <v>947</v>
      </c>
      <c r="L7" s="625" t="s">
        <v>948</v>
      </c>
      <c r="M7" s="621" t="s">
        <v>949</v>
      </c>
      <c r="N7" s="623" t="s">
        <v>950</v>
      </c>
    </row>
    <row r="8" spans="1:15" ht="15.75" customHeight="1">
      <c r="A8" s="514"/>
      <c r="B8" s="514"/>
      <c r="C8" s="626" t="s">
        <v>951</v>
      </c>
      <c r="D8" s="626" t="s">
        <v>952</v>
      </c>
      <c r="E8" s="756" t="s">
        <v>483</v>
      </c>
      <c r="F8" s="757"/>
      <c r="G8" s="509" t="s">
        <v>954</v>
      </c>
      <c r="H8" s="459"/>
      <c r="I8" s="623" t="s">
        <v>956</v>
      </c>
      <c r="J8" s="626" t="s">
        <v>957</v>
      </c>
      <c r="K8" s="624" t="s">
        <v>956</v>
      </c>
      <c r="L8" s="526"/>
      <c r="M8" s="559" t="s">
        <v>463</v>
      </c>
      <c r="N8" s="623" t="s">
        <v>958</v>
      </c>
    </row>
    <row r="9" spans="1:15" ht="16.5">
      <c r="A9" s="514"/>
      <c r="B9" s="514"/>
      <c r="C9" s="526"/>
      <c r="D9" s="526"/>
      <c r="E9" s="516"/>
      <c r="F9" s="621" t="s">
        <v>955</v>
      </c>
      <c r="G9" s="562" t="s">
        <v>464</v>
      </c>
      <c r="H9" s="558"/>
      <c r="I9" s="354" t="s">
        <v>484</v>
      </c>
      <c r="J9" s="560" t="s">
        <v>485</v>
      </c>
      <c r="K9" s="352" t="s">
        <v>486</v>
      </c>
      <c r="L9" s="354" t="s">
        <v>465</v>
      </c>
      <c r="M9" s="560" t="s">
        <v>466</v>
      </c>
      <c r="N9" s="354" t="s">
        <v>487</v>
      </c>
    </row>
    <row r="10" spans="1:15" ht="16.5">
      <c r="A10" s="925" t="s">
        <v>953</v>
      </c>
      <c r="B10" s="926"/>
      <c r="C10" s="566" t="s">
        <v>488</v>
      </c>
      <c r="D10" s="566" t="s">
        <v>489</v>
      </c>
      <c r="E10" s="619"/>
      <c r="F10" s="531" t="s">
        <v>467</v>
      </c>
      <c r="G10" s="530" t="s">
        <v>468</v>
      </c>
      <c r="H10" s="531" t="s">
        <v>490</v>
      </c>
      <c r="I10" s="620" t="s">
        <v>469</v>
      </c>
      <c r="J10" s="575" t="s">
        <v>470</v>
      </c>
      <c r="K10" s="357" t="s">
        <v>491</v>
      </c>
      <c r="L10" s="620" t="s">
        <v>491</v>
      </c>
      <c r="M10" s="575" t="s">
        <v>492</v>
      </c>
      <c r="N10" s="620" t="s">
        <v>475</v>
      </c>
    </row>
    <row r="11" spans="1:15" ht="19.5" customHeight="1">
      <c r="A11" s="137">
        <v>2013</v>
      </c>
      <c r="B11" s="36"/>
      <c r="C11" s="303">
        <v>2</v>
      </c>
      <c r="D11" s="303">
        <v>0</v>
      </c>
      <c r="E11" s="303">
        <v>2</v>
      </c>
      <c r="F11" s="303">
        <v>9</v>
      </c>
      <c r="G11" s="304" t="s">
        <v>471</v>
      </c>
      <c r="H11" s="304">
        <v>0</v>
      </c>
      <c r="I11" s="303">
        <v>0</v>
      </c>
      <c r="J11" s="303">
        <v>0</v>
      </c>
      <c r="K11" s="303">
        <v>0</v>
      </c>
      <c r="L11" s="303">
        <v>1</v>
      </c>
      <c r="M11" s="303">
        <v>0</v>
      </c>
      <c r="N11" s="303">
        <v>4</v>
      </c>
    </row>
    <row r="12" spans="1:15" ht="19.5" customHeight="1">
      <c r="A12" s="137">
        <v>2014</v>
      </c>
      <c r="B12" s="36"/>
      <c r="C12" s="303">
        <v>3</v>
      </c>
      <c r="D12" s="303">
        <v>0</v>
      </c>
      <c r="E12" s="303">
        <v>2</v>
      </c>
      <c r="F12" s="303">
        <v>9</v>
      </c>
      <c r="G12" s="304" t="s">
        <v>472</v>
      </c>
      <c r="H12" s="304">
        <v>0</v>
      </c>
      <c r="I12" s="303">
        <v>0</v>
      </c>
      <c r="J12" s="303">
        <v>0</v>
      </c>
      <c r="K12" s="303">
        <v>0</v>
      </c>
      <c r="L12" s="303">
        <v>1</v>
      </c>
      <c r="M12" s="303">
        <v>0</v>
      </c>
      <c r="N12" s="303">
        <v>4</v>
      </c>
    </row>
    <row r="13" spans="1:15" ht="19.5" customHeight="1">
      <c r="A13" s="137">
        <v>2015</v>
      </c>
      <c r="B13" s="36"/>
      <c r="C13" s="303">
        <v>3</v>
      </c>
      <c r="D13" s="303">
        <v>0</v>
      </c>
      <c r="E13" s="303">
        <v>2</v>
      </c>
      <c r="F13" s="303">
        <v>9</v>
      </c>
      <c r="G13" s="304" t="s">
        <v>473</v>
      </c>
      <c r="H13" s="304">
        <v>0</v>
      </c>
      <c r="I13" s="303">
        <v>0</v>
      </c>
      <c r="J13" s="303">
        <v>0</v>
      </c>
      <c r="K13" s="303">
        <v>0</v>
      </c>
      <c r="L13" s="303">
        <v>1</v>
      </c>
      <c r="M13" s="303">
        <v>0</v>
      </c>
      <c r="N13" s="303">
        <v>5</v>
      </c>
    </row>
    <row r="14" spans="1:15" ht="19.5" customHeight="1">
      <c r="A14" s="137">
        <v>2016</v>
      </c>
      <c r="B14" s="36"/>
      <c r="C14" s="303">
        <v>3</v>
      </c>
      <c r="D14" s="303">
        <v>0</v>
      </c>
      <c r="E14" s="303">
        <v>2</v>
      </c>
      <c r="F14" s="303">
        <v>9</v>
      </c>
      <c r="G14" s="304" t="s">
        <v>474</v>
      </c>
      <c r="H14" s="304">
        <v>0</v>
      </c>
      <c r="I14" s="303">
        <v>0</v>
      </c>
      <c r="J14" s="303">
        <v>0</v>
      </c>
      <c r="K14" s="303">
        <v>0</v>
      </c>
      <c r="L14" s="303">
        <v>1</v>
      </c>
      <c r="M14" s="303">
        <v>0</v>
      </c>
      <c r="N14" s="303">
        <v>5</v>
      </c>
    </row>
    <row r="15" spans="1:15" ht="19.5" customHeight="1">
      <c r="A15" s="137">
        <v>2017</v>
      </c>
      <c r="B15" s="36"/>
      <c r="C15" s="303">
        <v>4</v>
      </c>
      <c r="D15" s="303">
        <v>2</v>
      </c>
      <c r="E15" s="303">
        <v>3</v>
      </c>
      <c r="F15" s="303">
        <v>10</v>
      </c>
      <c r="G15" s="304" t="s">
        <v>474</v>
      </c>
      <c r="H15" s="304">
        <v>0</v>
      </c>
      <c r="I15" s="303">
        <v>0</v>
      </c>
      <c r="J15" s="303">
        <v>0</v>
      </c>
      <c r="K15" s="303">
        <v>0</v>
      </c>
      <c r="L15" s="303">
        <v>1</v>
      </c>
      <c r="M15" s="303">
        <v>0</v>
      </c>
      <c r="N15" s="303">
        <v>5</v>
      </c>
    </row>
    <row r="16" spans="1:15" ht="19.5" customHeight="1">
      <c r="A16" s="141">
        <v>2018</v>
      </c>
      <c r="B16" s="39"/>
      <c r="C16" s="305">
        <v>5</v>
      </c>
      <c r="D16" s="305">
        <v>3</v>
      </c>
      <c r="E16" s="305">
        <v>3</v>
      </c>
      <c r="F16" s="305">
        <v>10</v>
      </c>
      <c r="G16" s="306" t="s">
        <v>568</v>
      </c>
      <c r="H16" s="304">
        <v>0</v>
      </c>
      <c r="I16" s="303">
        <v>0</v>
      </c>
      <c r="J16" s="303">
        <v>0</v>
      </c>
      <c r="K16" s="303">
        <v>0</v>
      </c>
      <c r="L16" s="305">
        <v>1</v>
      </c>
      <c r="M16" s="305">
        <v>0</v>
      </c>
      <c r="N16" s="305">
        <v>5</v>
      </c>
      <c r="O16" s="181"/>
    </row>
    <row r="17" spans="1:14" ht="19.5" customHeight="1">
      <c r="A17" s="258" t="s">
        <v>794</v>
      </c>
      <c r="B17" s="247"/>
      <c r="C17" s="304">
        <v>0</v>
      </c>
      <c r="D17" s="303">
        <v>2</v>
      </c>
      <c r="E17" s="304">
        <v>0</v>
      </c>
      <c r="F17" s="304">
        <v>0</v>
      </c>
      <c r="G17" s="304">
        <v>0</v>
      </c>
      <c r="H17" s="304">
        <v>0</v>
      </c>
      <c r="I17" s="304">
        <v>0</v>
      </c>
      <c r="J17" s="304">
        <v>0</v>
      </c>
      <c r="K17" s="304">
        <v>0</v>
      </c>
      <c r="L17" s="304">
        <v>0</v>
      </c>
      <c r="M17" s="304">
        <v>0</v>
      </c>
      <c r="N17" s="304">
        <v>0</v>
      </c>
    </row>
    <row r="18" spans="1:14" ht="19.5" customHeight="1">
      <c r="A18" s="259" t="s">
        <v>699</v>
      </c>
      <c r="B18" s="247"/>
      <c r="C18" s="304">
        <v>0</v>
      </c>
      <c r="D18" s="304">
        <v>0</v>
      </c>
      <c r="E18" s="304">
        <v>0</v>
      </c>
      <c r="F18" s="304">
        <v>0</v>
      </c>
      <c r="G18" s="307">
        <v>1</v>
      </c>
      <c r="H18" s="304">
        <v>0</v>
      </c>
      <c r="I18" s="303">
        <v>0</v>
      </c>
      <c r="J18" s="303">
        <v>0</v>
      </c>
      <c r="K18" s="303">
        <v>0</v>
      </c>
      <c r="L18" s="303">
        <v>0</v>
      </c>
      <c r="M18" s="303">
        <v>0</v>
      </c>
      <c r="N18" s="303">
        <v>0</v>
      </c>
    </row>
    <row r="19" spans="1:14" ht="19.5" customHeight="1">
      <c r="A19" s="259" t="s">
        <v>700</v>
      </c>
      <c r="B19" s="247"/>
      <c r="C19" s="304">
        <v>0</v>
      </c>
      <c r="D19" s="304">
        <v>0</v>
      </c>
      <c r="E19" s="304">
        <v>0</v>
      </c>
      <c r="F19" s="304">
        <v>0</v>
      </c>
      <c r="G19" s="307">
        <v>1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3">
        <v>0</v>
      </c>
    </row>
    <row r="20" spans="1:14" ht="19.5" customHeight="1">
      <c r="A20" s="259" t="s">
        <v>701</v>
      </c>
      <c r="B20" s="247"/>
      <c r="C20" s="304">
        <v>0</v>
      </c>
      <c r="D20" s="304">
        <v>0</v>
      </c>
      <c r="E20" s="303">
        <v>1</v>
      </c>
      <c r="F20" s="304">
        <v>1</v>
      </c>
      <c r="G20" s="307">
        <v>1</v>
      </c>
      <c r="H20" s="304">
        <v>0</v>
      </c>
      <c r="I20" s="303">
        <v>0</v>
      </c>
      <c r="J20" s="303">
        <v>0</v>
      </c>
      <c r="K20" s="303">
        <v>0</v>
      </c>
      <c r="L20" s="304">
        <v>0</v>
      </c>
      <c r="M20" s="304">
        <v>0</v>
      </c>
      <c r="N20" s="308">
        <v>1</v>
      </c>
    </row>
    <row r="21" spans="1:14" ht="19.5" customHeight="1">
      <c r="A21" s="259" t="s">
        <v>702</v>
      </c>
      <c r="B21" s="247"/>
      <c r="C21" s="304">
        <v>0</v>
      </c>
      <c r="D21" s="304">
        <v>0</v>
      </c>
      <c r="E21" s="304">
        <v>0</v>
      </c>
      <c r="F21" s="304">
        <v>0</v>
      </c>
      <c r="G21" s="308">
        <v>3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</row>
    <row r="22" spans="1:14" ht="19.5" customHeight="1">
      <c r="A22" s="259" t="s">
        <v>703</v>
      </c>
      <c r="B22" s="247"/>
      <c r="C22" s="304">
        <v>0</v>
      </c>
      <c r="D22" s="304">
        <v>0</v>
      </c>
      <c r="E22" s="304">
        <v>0</v>
      </c>
      <c r="F22" s="304">
        <v>0</v>
      </c>
      <c r="G22" s="307"/>
      <c r="H22" s="304">
        <v>0</v>
      </c>
      <c r="I22" s="303">
        <v>0</v>
      </c>
      <c r="J22" s="303">
        <v>0</v>
      </c>
      <c r="K22" s="303">
        <v>0</v>
      </c>
      <c r="L22" s="304">
        <v>0</v>
      </c>
      <c r="M22" s="304">
        <v>0</v>
      </c>
      <c r="N22" s="303">
        <v>0</v>
      </c>
    </row>
    <row r="23" spans="1:14" ht="19.5" customHeight="1">
      <c r="A23" s="259" t="s">
        <v>704</v>
      </c>
      <c r="B23" s="247"/>
      <c r="C23" s="304">
        <v>0</v>
      </c>
      <c r="D23" s="304">
        <v>0</v>
      </c>
      <c r="E23" s="304">
        <v>0</v>
      </c>
      <c r="F23" s="304">
        <v>0</v>
      </c>
      <c r="G23" s="307">
        <v>1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8">
        <v>1</v>
      </c>
    </row>
    <row r="24" spans="1:14" ht="19.5" customHeight="1">
      <c r="A24" s="259" t="s">
        <v>570</v>
      </c>
      <c r="B24" s="247"/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3">
        <v>0</v>
      </c>
      <c r="J24" s="303">
        <v>0</v>
      </c>
      <c r="K24" s="303">
        <v>0</v>
      </c>
      <c r="L24" s="304">
        <v>0</v>
      </c>
      <c r="M24" s="304">
        <v>0</v>
      </c>
      <c r="N24" s="304">
        <v>0</v>
      </c>
    </row>
    <row r="25" spans="1:14" ht="19.5" customHeight="1">
      <c r="A25" s="259" t="s">
        <v>705</v>
      </c>
      <c r="B25" s="247"/>
      <c r="C25" s="304">
        <v>0</v>
      </c>
      <c r="D25" s="304">
        <v>0</v>
      </c>
      <c r="E25" s="304">
        <v>0</v>
      </c>
      <c r="F25" s="304">
        <v>0</v>
      </c>
      <c r="G25" s="303">
        <v>1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</row>
    <row r="26" spans="1:14" ht="19.5" customHeight="1">
      <c r="A26" s="259" t="s">
        <v>706</v>
      </c>
      <c r="B26" s="247"/>
      <c r="C26" s="308">
        <v>2</v>
      </c>
      <c r="D26" s="304">
        <v>0</v>
      </c>
      <c r="E26" s="307">
        <v>1</v>
      </c>
      <c r="F26" s="304">
        <v>1</v>
      </c>
      <c r="G26" s="304">
        <v>0</v>
      </c>
      <c r="H26" s="304">
        <v>0</v>
      </c>
      <c r="I26" s="303">
        <v>0</v>
      </c>
      <c r="J26" s="303">
        <v>0</v>
      </c>
      <c r="K26" s="303">
        <v>0</v>
      </c>
      <c r="L26" s="304">
        <v>0</v>
      </c>
      <c r="M26" s="304">
        <v>0</v>
      </c>
      <c r="N26" s="304">
        <v>0</v>
      </c>
    </row>
    <row r="27" spans="1:14" ht="19.5" customHeight="1">
      <c r="A27" s="259" t="s">
        <v>707</v>
      </c>
      <c r="B27" s="247"/>
      <c r="C27" s="304">
        <v>0</v>
      </c>
      <c r="D27" s="304">
        <v>0</v>
      </c>
      <c r="E27" s="307">
        <v>1</v>
      </c>
      <c r="F27" s="304">
        <v>8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0</v>
      </c>
    </row>
    <row r="28" spans="1:14" ht="19.5" customHeight="1">
      <c r="A28" s="259" t="s">
        <v>708</v>
      </c>
      <c r="B28" s="247"/>
      <c r="C28" s="304">
        <v>0</v>
      </c>
      <c r="D28" s="303">
        <v>1</v>
      </c>
      <c r="E28" s="304">
        <v>0</v>
      </c>
      <c r="F28" s="304">
        <v>0</v>
      </c>
      <c r="G28" s="304">
        <v>0</v>
      </c>
      <c r="H28" s="304">
        <v>0</v>
      </c>
      <c r="I28" s="303">
        <v>0</v>
      </c>
      <c r="J28" s="303">
        <v>0</v>
      </c>
      <c r="K28" s="303">
        <v>0</v>
      </c>
      <c r="L28" s="308">
        <v>1</v>
      </c>
      <c r="M28" s="304">
        <v>0</v>
      </c>
      <c r="N28" s="304">
        <v>0</v>
      </c>
    </row>
    <row r="29" spans="1:14" ht="19.5" customHeight="1">
      <c r="A29" s="259" t="s">
        <v>571</v>
      </c>
      <c r="B29" s="247"/>
      <c r="C29" s="309">
        <v>1</v>
      </c>
      <c r="D29" s="304">
        <v>0</v>
      </c>
      <c r="E29" s="304">
        <v>0</v>
      </c>
      <c r="F29" s="304">
        <v>0</v>
      </c>
      <c r="G29" s="303">
        <v>1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0</v>
      </c>
    </row>
    <row r="30" spans="1:14" ht="19.5" customHeight="1">
      <c r="A30" s="259" t="s">
        <v>709</v>
      </c>
      <c r="B30" s="247"/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3">
        <v>0</v>
      </c>
      <c r="J30" s="303">
        <v>0</v>
      </c>
      <c r="K30" s="303">
        <v>0</v>
      </c>
      <c r="L30" s="304">
        <v>0</v>
      </c>
      <c r="M30" s="304">
        <v>0</v>
      </c>
      <c r="N30" s="304">
        <v>0</v>
      </c>
    </row>
    <row r="31" spans="1:14" ht="19.5" customHeight="1">
      <c r="A31" s="259" t="s">
        <v>710</v>
      </c>
      <c r="B31" s="247"/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</row>
    <row r="32" spans="1:14" ht="19.5" customHeight="1">
      <c r="A32" s="259" t="s">
        <v>711</v>
      </c>
      <c r="B32" s="247"/>
      <c r="C32" s="304">
        <v>0</v>
      </c>
      <c r="D32" s="304">
        <v>0</v>
      </c>
      <c r="E32" s="304">
        <v>0</v>
      </c>
      <c r="F32" s="304">
        <v>0</v>
      </c>
      <c r="G32" s="303">
        <v>2</v>
      </c>
      <c r="H32" s="304">
        <v>0</v>
      </c>
      <c r="I32" s="303">
        <v>0</v>
      </c>
      <c r="J32" s="303">
        <v>0</v>
      </c>
      <c r="K32" s="303">
        <v>0</v>
      </c>
      <c r="L32" s="303">
        <v>0</v>
      </c>
      <c r="M32" s="304">
        <v>0</v>
      </c>
      <c r="N32" s="304">
        <v>0</v>
      </c>
    </row>
    <row r="33" spans="1:14" ht="19.5" customHeight="1">
      <c r="A33" s="259" t="s">
        <v>712</v>
      </c>
      <c r="B33" s="247"/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304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</row>
    <row r="34" spans="1:14" ht="19.5" customHeight="1">
      <c r="A34" s="259" t="s">
        <v>713</v>
      </c>
      <c r="B34" s="247"/>
      <c r="C34" s="304">
        <v>0</v>
      </c>
      <c r="D34" s="304">
        <v>0</v>
      </c>
      <c r="E34" s="304">
        <v>0</v>
      </c>
      <c r="F34" s="304">
        <v>0</v>
      </c>
      <c r="G34" s="307">
        <v>1</v>
      </c>
      <c r="H34" s="304">
        <v>0</v>
      </c>
      <c r="I34" s="303">
        <v>0</v>
      </c>
      <c r="J34" s="303">
        <v>0</v>
      </c>
      <c r="K34" s="303">
        <v>0</v>
      </c>
      <c r="L34" s="303"/>
      <c r="M34" s="304">
        <v>0</v>
      </c>
      <c r="N34" s="304">
        <v>0</v>
      </c>
    </row>
    <row r="35" spans="1:14" ht="19.5" customHeight="1">
      <c r="A35" s="259" t="s">
        <v>714</v>
      </c>
      <c r="B35" s="247"/>
      <c r="C35" s="309">
        <v>1</v>
      </c>
      <c r="D35" s="304">
        <v>0</v>
      </c>
      <c r="E35" s="304">
        <v>0</v>
      </c>
      <c r="F35" s="304">
        <v>0</v>
      </c>
      <c r="G35" s="304">
        <v>0</v>
      </c>
      <c r="H35" s="304">
        <v>0</v>
      </c>
      <c r="I35" s="304">
        <v>0</v>
      </c>
      <c r="J35" s="304">
        <v>0</v>
      </c>
      <c r="K35" s="304">
        <v>0</v>
      </c>
      <c r="L35" s="304">
        <v>0</v>
      </c>
      <c r="M35" s="304">
        <v>0</v>
      </c>
      <c r="N35" s="308">
        <v>1</v>
      </c>
    </row>
    <row r="36" spans="1:14" ht="19.5" customHeight="1">
      <c r="A36" s="259" t="s">
        <v>715</v>
      </c>
      <c r="B36" s="247"/>
      <c r="C36" s="304">
        <v>0</v>
      </c>
      <c r="D36" s="304">
        <v>0</v>
      </c>
      <c r="E36" s="304">
        <v>0</v>
      </c>
      <c r="F36" s="304">
        <v>0</v>
      </c>
      <c r="G36" s="304">
        <v>0</v>
      </c>
      <c r="H36" s="304">
        <v>0</v>
      </c>
      <c r="I36" s="303">
        <v>0</v>
      </c>
      <c r="J36" s="303">
        <v>0</v>
      </c>
      <c r="K36" s="303">
        <v>0</v>
      </c>
      <c r="L36" s="304">
        <v>0</v>
      </c>
      <c r="M36" s="304">
        <v>0</v>
      </c>
      <c r="N36" s="304">
        <v>0</v>
      </c>
    </row>
    <row r="37" spans="1:14" ht="19.5" customHeight="1" thickBot="1">
      <c r="A37" s="260" t="s">
        <v>716</v>
      </c>
      <c r="B37" s="248"/>
      <c r="C37" s="310">
        <v>1</v>
      </c>
      <c r="D37" s="311">
        <v>0</v>
      </c>
      <c r="E37" s="311">
        <v>0</v>
      </c>
      <c r="F37" s="311">
        <v>0</v>
      </c>
      <c r="G37" s="312">
        <v>10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  <c r="M37" s="311">
        <v>0</v>
      </c>
      <c r="N37" s="313">
        <v>2</v>
      </c>
    </row>
    <row r="38" spans="1:14">
      <c r="A38" s="824" t="s">
        <v>933</v>
      </c>
      <c r="B38" s="824"/>
      <c r="C38" s="824"/>
      <c r="D38" s="824"/>
      <c r="E38" s="824"/>
      <c r="F38" s="824"/>
      <c r="G38" s="824"/>
      <c r="H38" s="824"/>
      <c r="I38" s="824"/>
      <c r="J38" s="824"/>
      <c r="K38" s="824"/>
      <c r="L38" s="824"/>
      <c r="M38" s="824"/>
      <c r="N38" s="824"/>
    </row>
    <row r="39" spans="1:14">
      <c r="A39" s="924" t="s">
        <v>934</v>
      </c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</row>
    <row r="40" spans="1:14">
      <c r="A40" s="782" t="s">
        <v>985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</row>
  </sheetData>
  <mergeCells count="19">
    <mergeCell ref="A40:N40"/>
    <mergeCell ref="A38:N38"/>
    <mergeCell ref="A39:N39"/>
    <mergeCell ref="A10:B10"/>
    <mergeCell ref="G5:H5"/>
    <mergeCell ref="E7:F7"/>
    <mergeCell ref="E8:F8"/>
    <mergeCell ref="A1:N1"/>
    <mergeCell ref="L4:N4"/>
    <mergeCell ref="C5:F5"/>
    <mergeCell ref="I5:K5"/>
    <mergeCell ref="G6:H6"/>
    <mergeCell ref="A2:N2"/>
    <mergeCell ref="A3:N3"/>
    <mergeCell ref="L5:N5"/>
    <mergeCell ref="C6:F6"/>
    <mergeCell ref="I6:K6"/>
    <mergeCell ref="L6:N6"/>
    <mergeCell ref="A5:B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view="pageBreakPreview" zoomScale="70" zoomScaleNormal="100" zoomScaleSheetLayoutView="70" workbookViewId="0">
      <selection activeCell="A2" sqref="A2:XFD2"/>
    </sheetView>
  </sheetViews>
  <sheetFormatPr defaultColWidth="8.88671875" defaultRowHeight="13.5"/>
  <cols>
    <col min="1" max="1" width="7.33203125" style="1" customWidth="1"/>
    <col min="2" max="2" width="7.5546875" style="1" customWidth="1"/>
    <col min="3" max="3" width="9.33203125" style="1" customWidth="1"/>
    <col min="4" max="4" width="9.77734375" style="1" customWidth="1"/>
    <col min="5" max="5" width="9.33203125" style="1" customWidth="1"/>
    <col min="6" max="7" width="9.21875" style="1" customWidth="1"/>
    <col min="8" max="8" width="8.33203125" style="1" customWidth="1"/>
    <col min="9" max="9" width="9.77734375" style="1" customWidth="1"/>
    <col min="10" max="10" width="5.6640625" style="1" bestFit="1" customWidth="1"/>
    <col min="11" max="11" width="3.5546875" style="1" customWidth="1"/>
    <col min="12" max="12" width="2.77734375" style="1" customWidth="1"/>
    <col min="13" max="14" width="3" style="1" customWidth="1"/>
    <col min="15" max="15" width="3.109375" style="1" customWidth="1"/>
    <col min="16" max="17" width="3" style="1" customWidth="1"/>
    <col min="18" max="18" width="3.44140625" style="1" customWidth="1"/>
    <col min="19" max="19" width="3.5546875" style="1" customWidth="1"/>
    <col min="20" max="20" width="3.109375" style="1" customWidth="1"/>
    <col min="21" max="21" width="3" style="1" customWidth="1"/>
    <col min="22" max="22" width="2.6640625" style="1" customWidth="1"/>
    <col min="23" max="23" width="3.44140625" style="1" customWidth="1"/>
    <col min="24" max="24" width="2.5546875" style="1" customWidth="1"/>
    <col min="25" max="25" width="3" style="1" customWidth="1"/>
    <col min="26" max="26" width="2.6640625" style="1" customWidth="1"/>
    <col min="27" max="27" width="3.5546875" style="1" customWidth="1"/>
    <col min="28" max="28" width="3.21875" style="1" customWidth="1"/>
    <col min="29" max="29" width="2.77734375" style="1" customWidth="1"/>
    <col min="30" max="30" width="2.5546875" style="1" customWidth="1"/>
    <col min="31" max="31" width="2.77734375" style="1" customWidth="1"/>
    <col min="32" max="32" width="2.5546875" style="1" customWidth="1"/>
    <col min="33" max="33" width="2.77734375" style="1" customWidth="1"/>
    <col min="34" max="34" width="3" style="1" customWidth="1"/>
    <col min="35" max="16384" width="8.88671875" style="1"/>
  </cols>
  <sheetData>
    <row r="1" spans="1:10" ht="18" customHeight="1"/>
    <row r="2" spans="1:10" s="709" customFormat="1" ht="45" customHeight="1">
      <c r="A2" s="931" t="s">
        <v>959</v>
      </c>
      <c r="B2" s="932"/>
      <c r="C2" s="932"/>
      <c r="D2" s="932"/>
      <c r="E2" s="932"/>
      <c r="F2" s="932"/>
      <c r="G2" s="932"/>
      <c r="H2" s="932"/>
      <c r="I2" s="932"/>
    </row>
    <row r="3" spans="1:10" ht="24.95" customHeight="1">
      <c r="A3" s="933" t="s">
        <v>960</v>
      </c>
      <c r="B3" s="934"/>
      <c r="C3" s="934"/>
      <c r="D3" s="934"/>
      <c r="E3" s="934"/>
      <c r="F3" s="934"/>
      <c r="G3" s="934"/>
      <c r="H3" s="934"/>
      <c r="I3" s="934"/>
    </row>
    <row r="4" spans="1:10" ht="18" customHeight="1" thickBot="1">
      <c r="A4" s="627" t="s">
        <v>932</v>
      </c>
      <c r="B4" s="627"/>
      <c r="C4" s="627"/>
      <c r="D4" s="628"/>
      <c r="E4" s="628"/>
      <c r="F4" s="628"/>
      <c r="G4" s="628"/>
      <c r="H4" s="628"/>
      <c r="I4" s="629" t="s">
        <v>523</v>
      </c>
    </row>
    <row r="5" spans="1:10" ht="16.5" customHeight="1">
      <c r="A5" s="630" t="s">
        <v>795</v>
      </c>
      <c r="B5" s="917" t="s">
        <v>796</v>
      </c>
      <c r="C5" s="919"/>
      <c r="D5" s="631" t="s">
        <v>797</v>
      </c>
      <c r="E5" s="464" t="s">
        <v>798</v>
      </c>
      <c r="F5" s="631" t="s">
        <v>799</v>
      </c>
      <c r="G5" s="464" t="s">
        <v>800</v>
      </c>
      <c r="H5" s="632" t="s">
        <v>822</v>
      </c>
      <c r="I5" s="512" t="s">
        <v>801</v>
      </c>
    </row>
    <row r="6" spans="1:10" ht="16.5">
      <c r="A6" s="589"/>
      <c r="B6" s="457"/>
      <c r="C6" s="458"/>
      <c r="D6" s="631"/>
      <c r="E6" s="459"/>
      <c r="F6" s="631"/>
      <c r="G6" s="459"/>
      <c r="H6" s="633" t="s">
        <v>823</v>
      </c>
      <c r="I6" s="631"/>
    </row>
    <row r="7" spans="1:10">
      <c r="A7" s="532" t="s">
        <v>524</v>
      </c>
      <c r="B7" s="751" t="s">
        <v>525</v>
      </c>
      <c r="C7" s="752"/>
      <c r="D7" s="532" t="s">
        <v>526</v>
      </c>
      <c r="E7" s="531" t="s">
        <v>527</v>
      </c>
      <c r="F7" s="532" t="s">
        <v>528</v>
      </c>
      <c r="G7" s="531" t="s">
        <v>521</v>
      </c>
      <c r="H7" s="531" t="s">
        <v>522</v>
      </c>
      <c r="I7" s="532" t="s">
        <v>529</v>
      </c>
    </row>
    <row r="8" spans="1:10" ht="27" customHeight="1">
      <c r="A8" s="156">
        <v>2013</v>
      </c>
      <c r="B8" s="935">
        <v>214</v>
      </c>
      <c r="C8" s="935"/>
      <c r="D8" s="166">
        <v>2</v>
      </c>
      <c r="E8" s="158">
        <v>2</v>
      </c>
      <c r="F8" s="158">
        <v>0</v>
      </c>
      <c r="G8" s="158">
        <v>1</v>
      </c>
      <c r="H8" s="158">
        <v>0</v>
      </c>
      <c r="I8" s="158">
        <v>3</v>
      </c>
    </row>
    <row r="9" spans="1:10" ht="27" customHeight="1">
      <c r="A9" s="156">
        <v>2014</v>
      </c>
      <c r="B9" s="935">
        <v>208</v>
      </c>
      <c r="C9" s="935"/>
      <c r="D9" s="166">
        <v>2</v>
      </c>
      <c r="E9" s="158">
        <v>2</v>
      </c>
      <c r="F9" s="158">
        <v>0</v>
      </c>
      <c r="G9" s="158">
        <v>1</v>
      </c>
      <c r="H9" s="158">
        <v>0</v>
      </c>
      <c r="I9" s="158">
        <v>3</v>
      </c>
    </row>
    <row r="10" spans="1:10" ht="27" customHeight="1">
      <c r="A10" s="156">
        <v>2015</v>
      </c>
      <c r="B10" s="935">
        <v>214</v>
      </c>
      <c r="C10" s="935"/>
      <c r="D10" s="166">
        <v>2</v>
      </c>
      <c r="E10" s="158">
        <v>2</v>
      </c>
      <c r="F10" s="158">
        <v>0</v>
      </c>
      <c r="G10" s="158">
        <v>1</v>
      </c>
      <c r="H10" s="158">
        <v>0</v>
      </c>
      <c r="I10" s="158">
        <v>3</v>
      </c>
    </row>
    <row r="11" spans="1:10" ht="27" customHeight="1">
      <c r="A11" s="156">
        <v>2016</v>
      </c>
      <c r="B11" s="936">
        <v>213</v>
      </c>
      <c r="C11" s="937"/>
      <c r="D11" s="166">
        <v>2</v>
      </c>
      <c r="E11" s="158">
        <v>2</v>
      </c>
      <c r="F11" s="158">
        <v>0</v>
      </c>
      <c r="G11" s="158">
        <v>1</v>
      </c>
      <c r="H11" s="158">
        <v>0</v>
      </c>
      <c r="I11" s="158">
        <v>3</v>
      </c>
    </row>
    <row r="12" spans="1:10" ht="27" customHeight="1">
      <c r="A12" s="156">
        <v>2017</v>
      </c>
      <c r="B12" s="938">
        <v>267</v>
      </c>
      <c r="C12" s="937"/>
      <c r="D12" s="166">
        <v>2</v>
      </c>
      <c r="E12" s="158">
        <v>2</v>
      </c>
      <c r="F12" s="158">
        <v>0</v>
      </c>
      <c r="G12" s="158">
        <v>1</v>
      </c>
      <c r="H12" s="158">
        <v>0</v>
      </c>
      <c r="I12" s="158">
        <v>3</v>
      </c>
    </row>
    <row r="13" spans="1:10" ht="27" customHeight="1" thickBot="1">
      <c r="A13" s="159">
        <v>2018</v>
      </c>
      <c r="B13" s="943">
        <v>297</v>
      </c>
      <c r="C13" s="944"/>
      <c r="D13" s="199">
        <v>2</v>
      </c>
      <c r="E13" s="199">
        <v>2</v>
      </c>
      <c r="F13" s="199">
        <v>0</v>
      </c>
      <c r="G13" s="199">
        <v>1</v>
      </c>
      <c r="H13" s="199">
        <v>0</v>
      </c>
      <c r="I13" s="199">
        <v>3</v>
      </c>
      <c r="J13" s="340"/>
    </row>
    <row r="14" spans="1:10" ht="14.25" thickBot="1">
      <c r="A14" s="161"/>
      <c r="B14" s="161"/>
      <c r="C14" s="161"/>
      <c r="D14" s="162"/>
      <c r="E14" s="162"/>
      <c r="F14" s="162"/>
      <c r="G14" s="162"/>
      <c r="H14" s="162"/>
      <c r="I14" s="162"/>
    </row>
    <row r="15" spans="1:10" ht="16.5">
      <c r="A15" s="588" t="s">
        <v>795</v>
      </c>
      <c r="B15" s="634" t="s">
        <v>802</v>
      </c>
      <c r="C15" s="635" t="s">
        <v>803</v>
      </c>
      <c r="D15" s="939" t="s">
        <v>804</v>
      </c>
      <c r="E15" s="940"/>
      <c r="F15" s="941"/>
      <c r="G15" s="634" t="s">
        <v>805</v>
      </c>
      <c r="H15" s="630" t="s">
        <v>806</v>
      </c>
      <c r="I15" s="636" t="s">
        <v>807</v>
      </c>
    </row>
    <row r="16" spans="1:10" ht="16.5" customHeight="1">
      <c r="A16" s="514"/>
      <c r="B16" s="637"/>
      <c r="C16" s="638" t="s">
        <v>808</v>
      </c>
      <c r="D16" s="639" t="s">
        <v>809</v>
      </c>
      <c r="E16" s="637" t="s">
        <v>810</v>
      </c>
      <c r="F16" s="639" t="s">
        <v>811</v>
      </c>
      <c r="G16" s="637" t="s">
        <v>812</v>
      </c>
      <c r="H16" s="929" t="s">
        <v>530</v>
      </c>
      <c r="I16" s="640" t="s">
        <v>813</v>
      </c>
    </row>
    <row r="17" spans="1:9">
      <c r="A17" s="532" t="s">
        <v>95</v>
      </c>
      <c r="B17" s="531" t="s">
        <v>531</v>
      </c>
      <c r="C17" s="531" t="s">
        <v>532</v>
      </c>
      <c r="D17" s="532" t="s">
        <v>533</v>
      </c>
      <c r="E17" s="531" t="s">
        <v>534</v>
      </c>
      <c r="F17" s="532" t="s">
        <v>535</v>
      </c>
      <c r="G17" s="531" t="s">
        <v>536</v>
      </c>
      <c r="H17" s="942"/>
      <c r="I17" s="530" t="s">
        <v>537</v>
      </c>
    </row>
    <row r="18" spans="1:9" ht="27" customHeight="1">
      <c r="A18" s="156">
        <v>2013</v>
      </c>
      <c r="B18" s="158">
        <v>0</v>
      </c>
      <c r="C18" s="158">
        <v>191</v>
      </c>
      <c r="D18" s="158">
        <v>4</v>
      </c>
      <c r="E18" s="158">
        <v>1</v>
      </c>
      <c r="F18" s="158">
        <v>1</v>
      </c>
      <c r="G18" s="158">
        <v>1</v>
      </c>
      <c r="H18" s="158">
        <v>1</v>
      </c>
      <c r="I18" s="158">
        <v>2</v>
      </c>
    </row>
    <row r="19" spans="1:9" ht="27" customHeight="1">
      <c r="A19" s="156">
        <v>2014</v>
      </c>
      <c r="B19" s="158">
        <v>0</v>
      </c>
      <c r="C19" s="158">
        <v>185</v>
      </c>
      <c r="D19" s="158">
        <v>4</v>
      </c>
      <c r="E19" s="158">
        <v>0</v>
      </c>
      <c r="F19" s="158">
        <v>2</v>
      </c>
      <c r="G19" s="158">
        <v>1</v>
      </c>
      <c r="H19" s="158">
        <v>1</v>
      </c>
      <c r="I19" s="158">
        <v>2</v>
      </c>
    </row>
    <row r="20" spans="1:9" ht="27" customHeight="1">
      <c r="A20" s="156">
        <v>2015</v>
      </c>
      <c r="B20" s="158">
        <v>0</v>
      </c>
      <c r="C20" s="158">
        <v>191</v>
      </c>
      <c r="D20" s="158">
        <v>4</v>
      </c>
      <c r="E20" s="158">
        <v>1</v>
      </c>
      <c r="F20" s="158">
        <v>1</v>
      </c>
      <c r="G20" s="158">
        <v>1</v>
      </c>
      <c r="H20" s="158">
        <v>1</v>
      </c>
      <c r="I20" s="158">
        <v>2</v>
      </c>
    </row>
    <row r="21" spans="1:9" ht="27" customHeight="1">
      <c r="A21" s="156">
        <v>2016</v>
      </c>
      <c r="B21" s="158">
        <v>0</v>
      </c>
      <c r="C21" s="158">
        <v>191</v>
      </c>
      <c r="D21" s="158">
        <v>3</v>
      </c>
      <c r="E21" s="158">
        <v>1</v>
      </c>
      <c r="F21" s="158">
        <v>1</v>
      </c>
      <c r="G21" s="158">
        <v>1</v>
      </c>
      <c r="H21" s="158">
        <v>1</v>
      </c>
      <c r="I21" s="158">
        <v>2</v>
      </c>
    </row>
    <row r="22" spans="1:9" ht="27" customHeight="1">
      <c r="A22" s="156">
        <v>2017</v>
      </c>
      <c r="B22" s="158">
        <v>0</v>
      </c>
      <c r="C22" s="158">
        <v>245</v>
      </c>
      <c r="D22" s="158">
        <v>3</v>
      </c>
      <c r="E22" s="158">
        <v>1</v>
      </c>
      <c r="F22" s="158">
        <v>1</v>
      </c>
      <c r="G22" s="158">
        <v>1</v>
      </c>
      <c r="H22" s="158">
        <v>1</v>
      </c>
      <c r="I22" s="158">
        <v>2</v>
      </c>
    </row>
    <row r="23" spans="1:9" ht="27" customHeight="1" thickBot="1">
      <c r="A23" s="159">
        <v>2018</v>
      </c>
      <c r="B23" s="160">
        <v>0</v>
      </c>
      <c r="C23" s="160">
        <v>275</v>
      </c>
      <c r="D23" s="160">
        <v>3</v>
      </c>
      <c r="E23" s="160">
        <v>1</v>
      </c>
      <c r="F23" s="160">
        <v>1</v>
      </c>
      <c r="G23" s="160">
        <v>1</v>
      </c>
      <c r="H23" s="160">
        <v>1</v>
      </c>
      <c r="I23" s="160">
        <v>2</v>
      </c>
    </row>
    <row r="24" spans="1:9" ht="14.25" thickBot="1">
      <c r="A24" s="282"/>
      <c r="B24" s="282"/>
      <c r="C24" s="282"/>
      <c r="D24" s="282"/>
      <c r="E24" s="282"/>
      <c r="F24" s="282"/>
      <c r="G24" s="282"/>
      <c r="H24" s="282"/>
      <c r="I24" s="282"/>
    </row>
    <row r="25" spans="1:9" ht="16.5">
      <c r="A25" s="642" t="s">
        <v>814</v>
      </c>
      <c r="B25" s="768" t="s">
        <v>815</v>
      </c>
      <c r="C25" s="769"/>
      <c r="D25" s="642" t="s">
        <v>816</v>
      </c>
      <c r="E25" s="634" t="s">
        <v>817</v>
      </c>
      <c r="F25" s="642" t="s">
        <v>818</v>
      </c>
      <c r="G25" s="634" t="s">
        <v>819</v>
      </c>
      <c r="H25" s="634" t="s">
        <v>820</v>
      </c>
      <c r="I25" s="642" t="s">
        <v>821</v>
      </c>
    </row>
    <row r="26" spans="1:9" ht="13.5" customHeight="1">
      <c r="A26" s="384"/>
      <c r="B26" s="643"/>
      <c r="C26" s="644"/>
      <c r="D26" s="929" t="s">
        <v>538</v>
      </c>
      <c r="E26" s="590"/>
      <c r="F26" s="384"/>
      <c r="G26" s="590"/>
      <c r="H26" s="590"/>
      <c r="I26" s="384"/>
    </row>
    <row r="27" spans="1:9">
      <c r="A27" s="532" t="s">
        <v>95</v>
      </c>
      <c r="B27" s="751" t="s">
        <v>539</v>
      </c>
      <c r="C27" s="752"/>
      <c r="D27" s="930"/>
      <c r="E27" s="531" t="s">
        <v>540</v>
      </c>
      <c r="F27" s="532" t="s">
        <v>541</v>
      </c>
      <c r="G27" s="531" t="s">
        <v>542</v>
      </c>
      <c r="H27" s="531" t="s">
        <v>543</v>
      </c>
      <c r="I27" s="532" t="s">
        <v>544</v>
      </c>
    </row>
    <row r="28" spans="1:9" ht="27" customHeight="1">
      <c r="A28" s="156">
        <v>2013</v>
      </c>
      <c r="B28" s="158"/>
      <c r="C28" s="158">
        <v>2</v>
      </c>
      <c r="D28" s="158">
        <v>0</v>
      </c>
      <c r="E28" s="158">
        <v>1</v>
      </c>
      <c r="F28" s="158">
        <v>0</v>
      </c>
      <c r="G28" s="158">
        <v>0</v>
      </c>
      <c r="H28" s="158">
        <v>1</v>
      </c>
      <c r="I28" s="158">
        <v>1</v>
      </c>
    </row>
    <row r="29" spans="1:9" ht="27" customHeight="1">
      <c r="A29" s="156">
        <v>2014</v>
      </c>
      <c r="B29" s="158"/>
      <c r="C29" s="158">
        <v>2</v>
      </c>
      <c r="D29" s="158">
        <v>0</v>
      </c>
      <c r="E29" s="158">
        <v>1</v>
      </c>
      <c r="F29" s="158">
        <v>0</v>
      </c>
      <c r="G29" s="158">
        <v>0</v>
      </c>
      <c r="H29" s="158">
        <v>1</v>
      </c>
      <c r="I29" s="158">
        <v>1</v>
      </c>
    </row>
    <row r="30" spans="1:9" ht="27" customHeight="1">
      <c r="A30" s="156">
        <v>2015</v>
      </c>
      <c r="B30" s="158"/>
      <c r="C30" s="158">
        <v>2</v>
      </c>
      <c r="D30" s="158">
        <v>0</v>
      </c>
      <c r="E30" s="158">
        <v>1</v>
      </c>
      <c r="F30" s="158">
        <v>0</v>
      </c>
      <c r="G30" s="158">
        <v>0</v>
      </c>
      <c r="H30" s="158">
        <v>1</v>
      </c>
      <c r="I30" s="158">
        <v>1</v>
      </c>
    </row>
    <row r="31" spans="1:9" ht="27" customHeight="1">
      <c r="A31" s="156">
        <v>2017</v>
      </c>
      <c r="B31" s="158"/>
      <c r="C31" s="158">
        <v>2</v>
      </c>
      <c r="D31" s="158">
        <v>0</v>
      </c>
      <c r="E31" s="158">
        <v>1</v>
      </c>
      <c r="F31" s="158">
        <v>0</v>
      </c>
      <c r="G31" s="158">
        <v>0</v>
      </c>
      <c r="H31" s="158">
        <v>1</v>
      </c>
      <c r="I31" s="158">
        <v>1</v>
      </c>
    </row>
    <row r="32" spans="1:9" ht="27" customHeight="1" thickBot="1">
      <c r="A32" s="167">
        <v>2018</v>
      </c>
      <c r="B32" s="168"/>
      <c r="C32" s="168">
        <v>2</v>
      </c>
      <c r="D32" s="168">
        <v>0</v>
      </c>
      <c r="E32" s="168">
        <v>1</v>
      </c>
      <c r="F32" s="168">
        <v>0</v>
      </c>
      <c r="G32" s="168">
        <v>0</v>
      </c>
      <c r="H32" s="168">
        <v>1</v>
      </c>
      <c r="I32" s="168">
        <v>1</v>
      </c>
    </row>
    <row r="33" spans="1:9">
      <c r="A33" s="824" t="s">
        <v>961</v>
      </c>
      <c r="B33" s="824"/>
      <c r="C33" s="824"/>
      <c r="D33" s="824"/>
      <c r="E33" s="824"/>
      <c r="F33" s="824"/>
      <c r="G33" s="824"/>
      <c r="H33" s="824"/>
      <c r="I33" s="824"/>
    </row>
  </sheetData>
  <mergeCells count="16">
    <mergeCell ref="A33:I33"/>
    <mergeCell ref="D26:D27"/>
    <mergeCell ref="B27:C27"/>
    <mergeCell ref="A2:I2"/>
    <mergeCell ref="A3:I3"/>
    <mergeCell ref="B5:C5"/>
    <mergeCell ref="B7:C7"/>
    <mergeCell ref="B8:C8"/>
    <mergeCell ref="B9:C9"/>
    <mergeCell ref="B10:C10"/>
    <mergeCell ref="B11:C11"/>
    <mergeCell ref="B12:C12"/>
    <mergeCell ref="D15:F15"/>
    <mergeCell ref="H16:H17"/>
    <mergeCell ref="B25:C25"/>
    <mergeCell ref="B13:C13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4"/>
  <sheetViews>
    <sheetView view="pageBreakPreview" topLeftCell="A14" zoomScale="85" zoomScaleNormal="100" zoomScaleSheetLayoutView="85" workbookViewId="0">
      <selection activeCell="A28" activeCellId="2" sqref="A8:XFD13 A18:XFD23 A28:XFD33"/>
    </sheetView>
  </sheetViews>
  <sheetFormatPr defaultColWidth="8.88671875" defaultRowHeight="13.5"/>
  <cols>
    <col min="1" max="1" width="9" style="1" customWidth="1"/>
    <col min="2" max="2" width="12" style="1" customWidth="1"/>
    <col min="3" max="7" width="11.77734375" style="1" customWidth="1"/>
    <col min="8" max="9" width="4.77734375" style="1" customWidth="1"/>
    <col min="10" max="11" width="3.21875" style="1" customWidth="1"/>
    <col min="12" max="16384" width="8.88671875" style="1"/>
  </cols>
  <sheetData>
    <row r="1" spans="1:8" ht="18" customHeight="1">
      <c r="A1" s="153"/>
      <c r="B1" s="153"/>
      <c r="C1" s="153"/>
      <c r="D1" s="153"/>
      <c r="E1" s="153"/>
      <c r="F1" s="153"/>
      <c r="G1" s="153"/>
    </row>
    <row r="2" spans="1:8" ht="45" customHeight="1">
      <c r="A2" s="931" t="s">
        <v>962</v>
      </c>
      <c r="B2" s="932"/>
      <c r="C2" s="932"/>
      <c r="D2" s="932"/>
      <c r="E2" s="932"/>
      <c r="F2" s="932"/>
      <c r="G2" s="932"/>
    </row>
    <row r="3" spans="1:8" ht="24.95" customHeight="1">
      <c r="A3" s="933" t="s">
        <v>963</v>
      </c>
      <c r="B3" s="934"/>
      <c r="C3" s="934"/>
      <c r="D3" s="934"/>
      <c r="E3" s="934"/>
      <c r="F3" s="934"/>
      <c r="G3" s="934"/>
    </row>
    <row r="4" spans="1:8" ht="18" customHeight="1" thickBot="1">
      <c r="A4" s="154" t="s">
        <v>500</v>
      </c>
      <c r="B4" s="154"/>
      <c r="C4" s="83"/>
      <c r="D4" s="155"/>
      <c r="E4" s="155"/>
      <c r="F4" s="155"/>
      <c r="G4" s="129" t="s">
        <v>501</v>
      </c>
    </row>
    <row r="5" spans="1:8" ht="16.5">
      <c r="A5" s="631" t="s">
        <v>827</v>
      </c>
      <c r="B5" s="464" t="s">
        <v>828</v>
      </c>
      <c r="C5" s="939" t="s">
        <v>829</v>
      </c>
      <c r="D5" s="940"/>
      <c r="E5" s="940"/>
      <c r="F5" s="940"/>
      <c r="G5" s="940"/>
    </row>
    <row r="6" spans="1:8" ht="16.5">
      <c r="A6" s="589"/>
      <c r="B6" s="590"/>
      <c r="C6" s="593" t="s">
        <v>830</v>
      </c>
      <c r="D6" s="592" t="s">
        <v>494</v>
      </c>
      <c r="E6" s="593" t="s">
        <v>495</v>
      </c>
      <c r="F6" s="592" t="s">
        <v>831</v>
      </c>
      <c r="G6" s="593" t="s">
        <v>496</v>
      </c>
    </row>
    <row r="7" spans="1:8">
      <c r="A7" s="532" t="s">
        <v>95</v>
      </c>
      <c r="B7" s="531" t="s">
        <v>502</v>
      </c>
      <c r="C7" s="532" t="s">
        <v>503</v>
      </c>
      <c r="D7" s="531" t="s">
        <v>504</v>
      </c>
      <c r="E7" s="532" t="s">
        <v>505</v>
      </c>
      <c r="F7" s="531" t="s">
        <v>506</v>
      </c>
      <c r="G7" s="532" t="s">
        <v>507</v>
      </c>
    </row>
    <row r="8" spans="1:8" ht="26.1" customHeight="1">
      <c r="A8" s="156">
        <v>2013</v>
      </c>
      <c r="B8" s="157">
        <v>315</v>
      </c>
      <c r="C8" s="158">
        <v>0</v>
      </c>
      <c r="D8" s="158">
        <v>0</v>
      </c>
      <c r="E8" s="158">
        <v>0</v>
      </c>
      <c r="F8" s="47">
        <v>1</v>
      </c>
      <c r="G8" s="158">
        <v>0</v>
      </c>
    </row>
    <row r="9" spans="1:8" ht="26.1" customHeight="1">
      <c r="A9" s="156">
        <v>2014</v>
      </c>
      <c r="B9" s="157">
        <v>312</v>
      </c>
      <c r="C9" s="158">
        <v>0</v>
      </c>
      <c r="D9" s="158">
        <v>0</v>
      </c>
      <c r="E9" s="158">
        <v>0</v>
      </c>
      <c r="F9" s="47">
        <v>0</v>
      </c>
      <c r="G9" s="158">
        <v>0</v>
      </c>
    </row>
    <row r="10" spans="1:8" ht="26.1" customHeight="1">
      <c r="A10" s="156">
        <v>2015</v>
      </c>
      <c r="B10" s="157">
        <v>314</v>
      </c>
      <c r="C10" s="158">
        <v>0</v>
      </c>
      <c r="D10" s="158">
        <v>0</v>
      </c>
      <c r="E10" s="158">
        <v>0</v>
      </c>
      <c r="F10" s="47">
        <v>0</v>
      </c>
      <c r="G10" s="158">
        <v>0</v>
      </c>
    </row>
    <row r="11" spans="1:8" ht="26.1" customHeight="1">
      <c r="A11" s="156">
        <v>2016</v>
      </c>
      <c r="B11" s="157">
        <v>313</v>
      </c>
      <c r="C11" s="158">
        <v>0</v>
      </c>
      <c r="D11" s="158">
        <v>0</v>
      </c>
      <c r="E11" s="158">
        <v>0</v>
      </c>
      <c r="F11" s="47">
        <v>1</v>
      </c>
      <c r="G11" s="158">
        <v>0</v>
      </c>
    </row>
    <row r="12" spans="1:8" ht="26.1" customHeight="1">
      <c r="A12" s="156">
        <v>2017</v>
      </c>
      <c r="B12" s="165">
        <v>317</v>
      </c>
      <c r="C12" s="158">
        <v>0</v>
      </c>
      <c r="D12" s="158">
        <v>0</v>
      </c>
      <c r="E12" s="158">
        <v>0</v>
      </c>
      <c r="F12" s="47">
        <v>1</v>
      </c>
      <c r="G12" s="158">
        <v>0</v>
      </c>
    </row>
    <row r="13" spans="1:8" ht="26.1" customHeight="1" thickBot="1">
      <c r="A13" s="159">
        <v>2018</v>
      </c>
      <c r="B13" s="200">
        <v>334</v>
      </c>
      <c r="C13" s="160">
        <v>0</v>
      </c>
      <c r="D13" s="160">
        <v>0</v>
      </c>
      <c r="E13" s="160">
        <v>0</v>
      </c>
      <c r="F13" s="189">
        <v>1</v>
      </c>
      <c r="G13" s="160">
        <v>0</v>
      </c>
      <c r="H13" s="181"/>
    </row>
    <row r="14" spans="1:8" ht="14.25" thickBot="1">
      <c r="A14" s="161"/>
      <c r="B14" s="161"/>
      <c r="C14" s="162"/>
      <c r="D14" s="162"/>
      <c r="E14" s="162"/>
      <c r="F14" s="162"/>
      <c r="G14" s="163"/>
    </row>
    <row r="15" spans="1:8" ht="16.5">
      <c r="A15" s="377" t="s">
        <v>795</v>
      </c>
      <c r="B15" s="939" t="s">
        <v>832</v>
      </c>
      <c r="C15" s="940"/>
      <c r="D15" s="940"/>
      <c r="E15" s="940"/>
      <c r="F15" s="940"/>
      <c r="G15" s="940"/>
    </row>
    <row r="16" spans="1:8" ht="16.5">
      <c r="A16" s="384"/>
      <c r="B16" s="596" t="s">
        <v>824</v>
      </c>
      <c r="C16" s="639" t="s">
        <v>497</v>
      </c>
      <c r="D16" s="596" t="s">
        <v>833</v>
      </c>
      <c r="E16" s="639" t="s">
        <v>834</v>
      </c>
      <c r="F16" s="596" t="s">
        <v>835</v>
      </c>
      <c r="G16" s="639" t="s">
        <v>964</v>
      </c>
    </row>
    <row r="17" spans="1:7">
      <c r="A17" s="532" t="s">
        <v>508</v>
      </c>
      <c r="B17" s="531" t="s">
        <v>509</v>
      </c>
      <c r="C17" s="532" t="s">
        <v>510</v>
      </c>
      <c r="D17" s="531" t="s">
        <v>511</v>
      </c>
      <c r="E17" s="532" t="s">
        <v>512</v>
      </c>
      <c r="F17" s="531" t="s">
        <v>513</v>
      </c>
      <c r="G17" s="532" t="s">
        <v>514</v>
      </c>
    </row>
    <row r="18" spans="1:7" ht="26.1" customHeight="1">
      <c r="A18" s="156">
        <v>2013</v>
      </c>
      <c r="B18" s="158">
        <v>0</v>
      </c>
      <c r="C18" s="86">
        <v>2</v>
      </c>
      <c r="D18" s="86">
        <v>68</v>
      </c>
      <c r="E18" s="86">
        <v>54</v>
      </c>
      <c r="F18" s="86">
        <v>31</v>
      </c>
      <c r="G18" s="86">
        <v>145</v>
      </c>
    </row>
    <row r="19" spans="1:7" ht="26.1" customHeight="1">
      <c r="A19" s="156">
        <v>2014</v>
      </c>
      <c r="B19" s="158">
        <v>0</v>
      </c>
      <c r="C19" s="86">
        <v>3</v>
      </c>
      <c r="D19" s="86">
        <v>66</v>
      </c>
      <c r="E19" s="86">
        <v>50</v>
      </c>
      <c r="F19" s="86">
        <v>33</v>
      </c>
      <c r="G19" s="86">
        <v>146</v>
      </c>
    </row>
    <row r="20" spans="1:7" ht="26.1" customHeight="1">
      <c r="A20" s="156">
        <v>2015</v>
      </c>
      <c r="B20" s="158">
        <v>0</v>
      </c>
      <c r="C20" s="81">
        <v>2</v>
      </c>
      <c r="D20" s="81">
        <v>64</v>
      </c>
      <c r="E20" s="81">
        <v>53</v>
      </c>
      <c r="F20" s="81">
        <v>34</v>
      </c>
      <c r="G20" s="81">
        <v>147</v>
      </c>
    </row>
    <row r="21" spans="1:7" ht="26.1" customHeight="1">
      <c r="A21" s="156">
        <v>2016</v>
      </c>
      <c r="B21" s="158">
        <v>0</v>
      </c>
      <c r="C21" s="81">
        <v>3</v>
      </c>
      <c r="D21" s="81">
        <v>66</v>
      </c>
      <c r="E21" s="81">
        <v>50</v>
      </c>
      <c r="F21" s="81">
        <v>33</v>
      </c>
      <c r="G21" s="81">
        <v>146</v>
      </c>
    </row>
    <row r="22" spans="1:7" ht="26.1" customHeight="1">
      <c r="A22" s="156">
        <v>2017</v>
      </c>
      <c r="B22" s="158">
        <v>0</v>
      </c>
      <c r="C22" s="81">
        <v>3</v>
      </c>
      <c r="D22" s="81">
        <v>61</v>
      </c>
      <c r="E22" s="81">
        <v>55</v>
      </c>
      <c r="F22" s="81">
        <v>41</v>
      </c>
      <c r="G22" s="81">
        <v>144</v>
      </c>
    </row>
    <row r="23" spans="1:7" ht="26.1" customHeight="1" thickBot="1">
      <c r="A23" s="159">
        <v>2018</v>
      </c>
      <c r="B23" s="160">
        <v>0</v>
      </c>
      <c r="C23" s="164">
        <v>5</v>
      </c>
      <c r="D23" s="164">
        <v>64</v>
      </c>
      <c r="E23" s="164">
        <v>59</v>
      </c>
      <c r="F23" s="164">
        <v>48</v>
      </c>
      <c r="G23" s="164">
        <v>148</v>
      </c>
    </row>
    <row r="24" spans="1:7" ht="14.25" thickBot="1">
      <c r="A24" s="282"/>
      <c r="B24" s="282"/>
      <c r="C24" s="282"/>
      <c r="D24" s="282"/>
      <c r="E24" s="282"/>
      <c r="F24" s="282"/>
      <c r="G24" s="282"/>
    </row>
    <row r="25" spans="1:7" ht="16.5">
      <c r="A25" s="630" t="s">
        <v>827</v>
      </c>
      <c r="B25" s="939" t="s">
        <v>836</v>
      </c>
      <c r="C25" s="940"/>
      <c r="D25" s="941"/>
      <c r="E25" s="946" t="s">
        <v>837</v>
      </c>
      <c r="F25" s="946"/>
      <c r="G25" s="946"/>
    </row>
    <row r="26" spans="1:7" ht="16.5">
      <c r="A26" s="589"/>
      <c r="B26" s="646" t="s">
        <v>825</v>
      </c>
      <c r="C26" s="596" t="s">
        <v>838</v>
      </c>
      <c r="D26" s="647" t="s">
        <v>839</v>
      </c>
      <c r="E26" s="646" t="s">
        <v>498</v>
      </c>
      <c r="F26" s="596" t="s">
        <v>499</v>
      </c>
      <c r="G26" s="597" t="s">
        <v>826</v>
      </c>
    </row>
    <row r="27" spans="1:7">
      <c r="A27" s="532" t="s">
        <v>95</v>
      </c>
      <c r="B27" s="530" t="s">
        <v>515</v>
      </c>
      <c r="C27" s="531" t="s">
        <v>516</v>
      </c>
      <c r="D27" s="357" t="s">
        <v>517</v>
      </c>
      <c r="E27" s="530" t="s">
        <v>518</v>
      </c>
      <c r="F27" s="531" t="s">
        <v>519</v>
      </c>
      <c r="G27" s="532" t="s">
        <v>520</v>
      </c>
    </row>
    <row r="28" spans="1:7" ht="26.1" customHeight="1">
      <c r="A28" s="156">
        <v>2013</v>
      </c>
      <c r="B28" s="67">
        <v>2</v>
      </c>
      <c r="C28" s="47">
        <v>0</v>
      </c>
      <c r="D28" s="67">
        <v>10</v>
      </c>
      <c r="E28" s="67">
        <v>2</v>
      </c>
      <c r="F28" s="47">
        <v>0</v>
      </c>
      <c r="G28" s="47">
        <v>0</v>
      </c>
    </row>
    <row r="29" spans="1:7" ht="26.1" customHeight="1">
      <c r="A29" s="156">
        <v>2014</v>
      </c>
      <c r="B29" s="67">
        <v>2</v>
      </c>
      <c r="C29" s="47">
        <v>1</v>
      </c>
      <c r="D29" s="67">
        <v>9</v>
      </c>
      <c r="E29" s="67">
        <v>2</v>
      </c>
      <c r="F29" s="47">
        <v>0</v>
      </c>
      <c r="G29" s="47">
        <v>0</v>
      </c>
    </row>
    <row r="30" spans="1:7" ht="26.1" customHeight="1">
      <c r="A30" s="156">
        <v>2015</v>
      </c>
      <c r="B30" s="90">
        <v>2</v>
      </c>
      <c r="C30" s="47">
        <v>0</v>
      </c>
      <c r="D30" s="90">
        <v>10</v>
      </c>
      <c r="E30" s="67">
        <v>2</v>
      </c>
      <c r="F30" s="47">
        <v>0</v>
      </c>
      <c r="G30" s="47">
        <v>0</v>
      </c>
    </row>
    <row r="31" spans="1:7" ht="26.1" customHeight="1">
      <c r="A31" s="156">
        <v>2016</v>
      </c>
      <c r="B31" s="90">
        <v>1</v>
      </c>
      <c r="C31" s="47">
        <v>1</v>
      </c>
      <c r="D31" s="90">
        <v>10</v>
      </c>
      <c r="E31" s="67">
        <v>2</v>
      </c>
      <c r="F31" s="47">
        <v>0</v>
      </c>
      <c r="G31" s="47">
        <v>0</v>
      </c>
    </row>
    <row r="32" spans="1:7" ht="26.1" customHeight="1">
      <c r="A32" s="156">
        <v>2017</v>
      </c>
      <c r="B32" s="90">
        <v>1</v>
      </c>
      <c r="C32" s="47">
        <v>1</v>
      </c>
      <c r="D32" s="90">
        <v>8</v>
      </c>
      <c r="E32" s="67">
        <v>2</v>
      </c>
      <c r="F32" s="47">
        <v>0</v>
      </c>
      <c r="G32" s="47">
        <v>0</v>
      </c>
    </row>
    <row r="33" spans="1:18" ht="26.1" customHeight="1" thickBot="1">
      <c r="A33" s="705">
        <v>2018</v>
      </c>
      <c r="B33" s="706">
        <v>1</v>
      </c>
      <c r="C33" s="707">
        <v>0</v>
      </c>
      <c r="D33" s="706">
        <v>6</v>
      </c>
      <c r="E33" s="708">
        <v>2</v>
      </c>
      <c r="F33" s="707">
        <v>0</v>
      </c>
      <c r="G33" s="707">
        <v>0</v>
      </c>
    </row>
    <row r="34" spans="1:18" s="13" customFormat="1" ht="15" customHeight="1">
      <c r="A34" s="945" t="s">
        <v>851</v>
      </c>
      <c r="B34" s="945"/>
      <c r="C34" s="945"/>
      <c r="D34" s="945"/>
      <c r="E34" s="945"/>
      <c r="F34" s="945"/>
      <c r="G34" s="94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</sheetData>
  <mergeCells count="7">
    <mergeCell ref="A34:G34"/>
    <mergeCell ref="A2:G2"/>
    <mergeCell ref="A3:G3"/>
    <mergeCell ref="C5:G5"/>
    <mergeCell ref="B15:G15"/>
    <mergeCell ref="B25:D25"/>
    <mergeCell ref="E25:G2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"/>
  <sheetViews>
    <sheetView view="pageBreakPreview" zoomScale="85" zoomScaleNormal="100" zoomScaleSheetLayoutView="85" workbookViewId="0">
      <selection activeCell="A33" sqref="A33:K33"/>
    </sheetView>
  </sheetViews>
  <sheetFormatPr defaultRowHeight="13.5"/>
  <cols>
    <col min="1" max="1" width="7.21875" customWidth="1"/>
    <col min="2" max="2" width="0.33203125" customWidth="1"/>
    <col min="3" max="3" width="6" customWidth="1"/>
    <col min="4" max="4" width="7.33203125" customWidth="1"/>
    <col min="5" max="5" width="10.77734375" customWidth="1"/>
    <col min="6" max="6" width="8.77734375" customWidth="1"/>
    <col min="7" max="7" width="8.33203125" customWidth="1"/>
    <col min="8" max="8" width="6" customWidth="1"/>
    <col min="9" max="9" width="6.109375" customWidth="1"/>
    <col min="10" max="10" width="8" customWidth="1"/>
    <col min="11" max="11" width="11.33203125" customWidth="1"/>
  </cols>
  <sheetData>
    <row r="1" spans="1:11" ht="18" customHeight="1">
      <c r="A1" s="169"/>
      <c r="B1" s="169"/>
      <c r="C1" s="170"/>
      <c r="D1" s="170"/>
      <c r="E1" s="170"/>
      <c r="F1" s="170"/>
      <c r="G1" s="170"/>
      <c r="H1" s="170"/>
      <c r="I1" s="171"/>
      <c r="J1" s="171"/>
      <c r="K1" s="171"/>
    </row>
    <row r="2" spans="1:11" ht="30" customHeight="1">
      <c r="A2" s="948" t="s">
        <v>549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</row>
    <row r="3" spans="1:11" ht="24.95" customHeight="1">
      <c r="A3" s="949" t="s">
        <v>550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</row>
    <row r="4" spans="1:11" ht="18" customHeight="1" thickBot="1">
      <c r="A4" s="649" t="s">
        <v>932</v>
      </c>
      <c r="B4" s="650"/>
      <c r="C4" s="650"/>
      <c r="D4" s="650"/>
      <c r="E4" s="650"/>
      <c r="F4" s="650"/>
      <c r="G4" s="650"/>
      <c r="H4" s="650"/>
      <c r="I4" s="650"/>
      <c r="J4" s="859" t="s">
        <v>551</v>
      </c>
      <c r="K4" s="859"/>
    </row>
    <row r="5" spans="1:11" ht="16.5">
      <c r="A5" s="645" t="s">
        <v>840</v>
      </c>
      <c r="B5" s="645"/>
      <c r="C5" s="917" t="s">
        <v>841</v>
      </c>
      <c r="D5" s="919"/>
      <c r="E5" s="454" t="s">
        <v>842</v>
      </c>
      <c r="F5" s="464" t="s">
        <v>843</v>
      </c>
      <c r="G5" s="454" t="s">
        <v>844</v>
      </c>
      <c r="H5" s="917" t="s">
        <v>845</v>
      </c>
      <c r="I5" s="919"/>
      <c r="J5" s="464" t="s">
        <v>846</v>
      </c>
      <c r="K5" s="454" t="s">
        <v>847</v>
      </c>
    </row>
    <row r="6" spans="1:11" ht="16.5">
      <c r="A6" s="595" t="s">
        <v>95</v>
      </c>
      <c r="B6" s="605"/>
      <c r="C6" s="751" t="s">
        <v>410</v>
      </c>
      <c r="D6" s="752"/>
      <c r="E6" s="595" t="s">
        <v>545</v>
      </c>
      <c r="F6" s="641" t="s">
        <v>546</v>
      </c>
      <c r="G6" s="595" t="s">
        <v>547</v>
      </c>
      <c r="H6" s="751" t="s">
        <v>552</v>
      </c>
      <c r="I6" s="752"/>
      <c r="J6" s="641" t="s">
        <v>548</v>
      </c>
      <c r="K6" s="595" t="s">
        <v>553</v>
      </c>
    </row>
    <row r="7" spans="1:11" ht="27" customHeight="1">
      <c r="A7" s="172">
        <v>2013</v>
      </c>
      <c r="B7" s="173"/>
      <c r="C7" s="935">
        <v>4</v>
      </c>
      <c r="D7" s="935"/>
      <c r="E7" s="71">
        <v>1</v>
      </c>
      <c r="F7" s="71">
        <v>1</v>
      </c>
      <c r="G7" s="71">
        <v>1</v>
      </c>
      <c r="H7" s="86"/>
      <c r="I7" s="71">
        <v>1</v>
      </c>
      <c r="J7" s="71">
        <v>0</v>
      </c>
      <c r="K7" s="71">
        <v>0</v>
      </c>
    </row>
    <row r="8" spans="1:11" ht="27" customHeight="1">
      <c r="A8" s="172">
        <v>2014</v>
      </c>
      <c r="B8" s="173"/>
      <c r="C8" s="935">
        <v>4</v>
      </c>
      <c r="D8" s="935"/>
      <c r="E8" s="71">
        <v>1</v>
      </c>
      <c r="F8" s="71">
        <v>1</v>
      </c>
      <c r="G8" s="71">
        <v>1</v>
      </c>
      <c r="H8" s="86"/>
      <c r="I8" s="71">
        <v>1</v>
      </c>
      <c r="J8" s="71">
        <v>0</v>
      </c>
      <c r="K8" s="71">
        <v>0</v>
      </c>
    </row>
    <row r="9" spans="1:11" ht="27" customHeight="1">
      <c r="A9" s="172">
        <v>2015</v>
      </c>
      <c r="B9" s="173"/>
      <c r="C9" s="937">
        <v>4</v>
      </c>
      <c r="D9" s="937"/>
      <c r="E9" s="67">
        <v>1</v>
      </c>
      <c r="F9" s="67">
        <v>1</v>
      </c>
      <c r="G9" s="67">
        <v>1</v>
      </c>
      <c r="H9" s="67"/>
      <c r="I9" s="67">
        <v>1</v>
      </c>
      <c r="J9" s="67">
        <v>0</v>
      </c>
      <c r="K9" s="67">
        <v>0</v>
      </c>
    </row>
    <row r="10" spans="1:11" ht="27" customHeight="1">
      <c r="A10" s="172">
        <v>2016</v>
      </c>
      <c r="B10" s="173"/>
      <c r="C10" s="937">
        <v>4</v>
      </c>
      <c r="D10" s="937"/>
      <c r="E10" s="67">
        <v>1</v>
      </c>
      <c r="F10" s="67">
        <v>1</v>
      </c>
      <c r="G10" s="67">
        <v>1</v>
      </c>
      <c r="H10" s="67"/>
      <c r="I10" s="67">
        <v>1</v>
      </c>
      <c r="J10" s="67">
        <v>0</v>
      </c>
      <c r="K10" s="67">
        <v>0</v>
      </c>
    </row>
    <row r="11" spans="1:11" ht="27" customHeight="1">
      <c r="A11" s="172">
        <v>2017</v>
      </c>
      <c r="B11" s="173"/>
      <c r="C11" s="937">
        <v>3</v>
      </c>
      <c r="D11" s="937"/>
      <c r="E11" s="67">
        <v>1</v>
      </c>
      <c r="F11" s="67">
        <v>1</v>
      </c>
      <c r="G11" s="67">
        <v>1</v>
      </c>
      <c r="H11" s="67"/>
      <c r="I11" s="67">
        <v>0</v>
      </c>
      <c r="J11" s="67">
        <v>0</v>
      </c>
      <c r="K11" s="67">
        <v>0</v>
      </c>
    </row>
    <row r="12" spans="1:11" ht="27" customHeight="1">
      <c r="A12" s="174">
        <v>2018</v>
      </c>
      <c r="B12" s="175"/>
      <c r="C12" s="944">
        <v>3</v>
      </c>
      <c r="D12" s="944"/>
      <c r="E12" s="69">
        <v>1</v>
      </c>
      <c r="F12" s="69">
        <v>1</v>
      </c>
      <c r="G12" s="69">
        <v>1</v>
      </c>
      <c r="H12" s="710"/>
      <c r="I12" s="69">
        <v>0</v>
      </c>
      <c r="J12" s="69">
        <v>0</v>
      </c>
      <c r="K12" s="69">
        <v>0</v>
      </c>
    </row>
    <row r="13" spans="1:11" ht="27" customHeight="1">
      <c r="A13" s="182" t="s">
        <v>569</v>
      </c>
      <c r="B13" s="183"/>
      <c r="C13" s="935">
        <v>1</v>
      </c>
      <c r="D13" s="935"/>
      <c r="E13" s="71">
        <v>0</v>
      </c>
      <c r="F13" s="71">
        <v>0</v>
      </c>
      <c r="G13" s="71">
        <v>1</v>
      </c>
      <c r="H13" s="699"/>
      <c r="I13" s="71">
        <v>0</v>
      </c>
      <c r="J13" s="71">
        <v>0</v>
      </c>
      <c r="K13" s="71">
        <v>0</v>
      </c>
    </row>
    <row r="14" spans="1:11" ht="27" customHeight="1">
      <c r="A14" s="182" t="s">
        <v>570</v>
      </c>
      <c r="B14" s="183"/>
      <c r="C14" s="935">
        <v>1</v>
      </c>
      <c r="D14" s="935"/>
      <c r="E14" s="71">
        <v>0</v>
      </c>
      <c r="F14" s="71">
        <v>1</v>
      </c>
      <c r="G14" s="71">
        <v>0</v>
      </c>
      <c r="H14" s="699"/>
      <c r="I14" s="71">
        <v>0</v>
      </c>
      <c r="J14" s="71">
        <v>0</v>
      </c>
      <c r="K14" s="71">
        <v>0</v>
      </c>
    </row>
    <row r="15" spans="1:11" ht="27" customHeight="1" thickBot="1">
      <c r="A15" s="184" t="s">
        <v>571</v>
      </c>
      <c r="B15" s="185"/>
      <c r="C15" s="947">
        <v>1</v>
      </c>
      <c r="D15" s="947"/>
      <c r="E15" s="134">
        <v>1</v>
      </c>
      <c r="F15" s="130">
        <v>0</v>
      </c>
      <c r="G15" s="130">
        <v>0</v>
      </c>
      <c r="H15" s="703"/>
      <c r="I15" s="130">
        <v>0</v>
      </c>
      <c r="J15" s="130">
        <v>0</v>
      </c>
      <c r="K15" s="130">
        <v>0</v>
      </c>
    </row>
    <row r="16" spans="1:11">
      <c r="A16" s="950" t="s">
        <v>965</v>
      </c>
      <c r="B16" s="950"/>
      <c r="C16" s="950"/>
      <c r="D16" s="950"/>
      <c r="E16" s="950"/>
      <c r="F16" s="950"/>
      <c r="G16" s="950"/>
      <c r="H16" s="950"/>
      <c r="I16" s="950"/>
      <c r="J16" s="950"/>
      <c r="K16" s="950"/>
    </row>
    <row r="17" spans="1:11" s="25" customFormat="1" ht="15" customHeight="1">
      <c r="A17" s="782" t="s">
        <v>966</v>
      </c>
      <c r="B17" s="782"/>
      <c r="C17" s="782"/>
      <c r="D17" s="782"/>
      <c r="E17" s="782"/>
      <c r="F17" s="782"/>
      <c r="G17" s="782"/>
      <c r="H17" s="782"/>
      <c r="I17" s="782"/>
      <c r="J17" s="782"/>
      <c r="K17" s="782"/>
    </row>
    <row r="18" spans="1:11" ht="20.100000000000001" customHeight="1"/>
    <row r="19" spans="1:11" ht="30" customHeight="1">
      <c r="A19" s="948" t="s">
        <v>554</v>
      </c>
      <c r="B19" s="948"/>
      <c r="C19" s="948"/>
      <c r="D19" s="948"/>
      <c r="E19" s="948"/>
      <c r="F19" s="948"/>
      <c r="G19" s="948"/>
      <c r="H19" s="948"/>
      <c r="I19" s="948"/>
      <c r="J19" s="948"/>
      <c r="K19" s="948"/>
    </row>
    <row r="20" spans="1:11" ht="24.95" customHeight="1">
      <c r="A20" s="949" t="s">
        <v>561</v>
      </c>
      <c r="B20" s="949"/>
      <c r="C20" s="949"/>
      <c r="D20" s="949"/>
      <c r="E20" s="949"/>
      <c r="F20" s="949"/>
      <c r="G20" s="949"/>
      <c r="H20" s="949"/>
      <c r="I20" s="949"/>
      <c r="J20" s="949"/>
      <c r="K20" s="949"/>
    </row>
    <row r="21" spans="1:11" ht="18" customHeight="1" thickBot="1">
      <c r="A21" s="77" t="s">
        <v>967</v>
      </c>
      <c r="B21" s="273"/>
      <c r="C21" s="273"/>
      <c r="D21" s="273"/>
      <c r="E21" s="273"/>
      <c r="F21" s="273"/>
      <c r="G21" s="273"/>
      <c r="H21" s="273"/>
      <c r="I21" s="273"/>
      <c r="J21" s="273"/>
      <c r="K21" s="718" t="s">
        <v>493</v>
      </c>
    </row>
    <row r="22" spans="1:11" ht="16.5">
      <c r="A22" s="631" t="s">
        <v>840</v>
      </c>
      <c r="B22" s="350"/>
      <c r="C22" s="917" t="s">
        <v>848</v>
      </c>
      <c r="D22" s="918"/>
      <c r="E22" s="918"/>
      <c r="F22" s="918"/>
      <c r="G22" s="919"/>
      <c r="H22" s="762" t="s">
        <v>973</v>
      </c>
      <c r="I22" s="763"/>
      <c r="J22" s="763"/>
      <c r="K22" s="763"/>
    </row>
    <row r="23" spans="1:11" ht="16.5" customHeight="1">
      <c r="A23" s="589"/>
      <c r="B23" s="711"/>
      <c r="C23" s="524" t="s">
        <v>974</v>
      </c>
      <c r="D23" s="713" t="s">
        <v>975</v>
      </c>
      <c r="E23" s="527" t="s">
        <v>976</v>
      </c>
      <c r="F23" s="525" t="s">
        <v>977</v>
      </c>
      <c r="G23" s="528" t="s">
        <v>978</v>
      </c>
      <c r="H23" s="527" t="s">
        <v>4</v>
      </c>
      <c r="I23" s="712" t="s">
        <v>849</v>
      </c>
      <c r="J23" s="525" t="s">
        <v>979</v>
      </c>
      <c r="K23" s="527" t="s">
        <v>980</v>
      </c>
    </row>
    <row r="24" spans="1:11" ht="16.5">
      <c r="A24" s="589"/>
      <c r="B24" s="711"/>
      <c r="C24" s="519"/>
      <c r="D24" s="648" t="s">
        <v>981</v>
      </c>
      <c r="E24" s="588"/>
      <c r="F24" s="508"/>
      <c r="G24" s="521"/>
      <c r="H24" s="588"/>
      <c r="I24" s="508"/>
      <c r="J24" s="508"/>
      <c r="K24" s="588"/>
    </row>
    <row r="25" spans="1:11">
      <c r="A25" s="595" t="s">
        <v>95</v>
      </c>
      <c r="B25" s="455"/>
      <c r="C25" s="530" t="s">
        <v>5</v>
      </c>
      <c r="D25" s="569" t="s">
        <v>555</v>
      </c>
      <c r="E25" s="569" t="s">
        <v>556</v>
      </c>
      <c r="F25" s="575" t="s">
        <v>557</v>
      </c>
      <c r="G25" s="358" t="s">
        <v>309</v>
      </c>
      <c r="H25" s="595" t="s">
        <v>5</v>
      </c>
      <c r="I25" s="575" t="s">
        <v>558</v>
      </c>
      <c r="J25" s="575" t="s">
        <v>559</v>
      </c>
      <c r="K25" s="620" t="s">
        <v>560</v>
      </c>
    </row>
    <row r="26" spans="1:11" ht="27" customHeight="1">
      <c r="A26" s="35">
        <v>2013</v>
      </c>
      <c r="B26" s="36"/>
      <c r="C26" s="176">
        <v>6</v>
      </c>
      <c r="D26" s="176">
        <v>2</v>
      </c>
      <c r="E26" s="176">
        <v>1</v>
      </c>
      <c r="F26" s="176">
        <v>3</v>
      </c>
      <c r="G26" s="176">
        <v>0</v>
      </c>
      <c r="H26" s="176">
        <v>13</v>
      </c>
      <c r="I26" s="176">
        <v>0</v>
      </c>
      <c r="J26" s="176">
        <v>3</v>
      </c>
      <c r="K26" s="176">
        <v>10</v>
      </c>
    </row>
    <row r="27" spans="1:11" ht="27" customHeight="1">
      <c r="A27" s="35">
        <v>2014</v>
      </c>
      <c r="B27" s="36"/>
      <c r="C27" s="176">
        <v>6</v>
      </c>
      <c r="D27" s="176">
        <v>2</v>
      </c>
      <c r="E27" s="176">
        <v>1</v>
      </c>
      <c r="F27" s="176">
        <v>3</v>
      </c>
      <c r="G27" s="176">
        <v>0</v>
      </c>
      <c r="H27" s="176">
        <v>17</v>
      </c>
      <c r="I27" s="176">
        <v>0</v>
      </c>
      <c r="J27" s="176">
        <v>4</v>
      </c>
      <c r="K27" s="176">
        <v>13</v>
      </c>
    </row>
    <row r="28" spans="1:11" ht="27" customHeight="1">
      <c r="A28" s="35">
        <v>2015</v>
      </c>
      <c r="B28" s="36"/>
      <c r="C28" s="176">
        <v>6</v>
      </c>
      <c r="D28" s="176">
        <v>2</v>
      </c>
      <c r="E28" s="176">
        <v>1</v>
      </c>
      <c r="F28" s="176">
        <v>3</v>
      </c>
      <c r="G28" s="176">
        <v>0</v>
      </c>
      <c r="H28" s="176">
        <v>18</v>
      </c>
      <c r="I28" s="176">
        <v>0</v>
      </c>
      <c r="J28" s="176">
        <v>5</v>
      </c>
      <c r="K28" s="176">
        <v>13</v>
      </c>
    </row>
    <row r="29" spans="1:11" ht="27" customHeight="1">
      <c r="A29" s="35">
        <v>2016</v>
      </c>
      <c r="B29" s="36"/>
      <c r="C29" s="176">
        <v>7</v>
      </c>
      <c r="D29" s="176">
        <v>2</v>
      </c>
      <c r="E29" s="176">
        <v>1</v>
      </c>
      <c r="F29" s="176">
        <v>3</v>
      </c>
      <c r="G29" s="176">
        <v>1</v>
      </c>
      <c r="H29" s="176">
        <v>18</v>
      </c>
      <c r="I29" s="176">
        <v>0</v>
      </c>
      <c r="J29" s="176">
        <v>5</v>
      </c>
      <c r="K29" s="176">
        <v>13</v>
      </c>
    </row>
    <row r="30" spans="1:11" ht="27" customHeight="1">
      <c r="A30" s="35">
        <v>2017</v>
      </c>
      <c r="B30" s="36"/>
      <c r="C30" s="176">
        <v>7</v>
      </c>
      <c r="D30" s="176">
        <v>2</v>
      </c>
      <c r="E30" s="176">
        <v>1</v>
      </c>
      <c r="F30" s="176">
        <v>3</v>
      </c>
      <c r="G30" s="176">
        <v>1</v>
      </c>
      <c r="H30" s="176">
        <v>18</v>
      </c>
      <c r="I30" s="176">
        <v>0</v>
      </c>
      <c r="J30" s="176">
        <v>5</v>
      </c>
      <c r="K30" s="176">
        <v>13</v>
      </c>
    </row>
    <row r="31" spans="1:11" ht="27" customHeight="1" thickBot="1">
      <c r="A31" s="177">
        <v>2018</v>
      </c>
      <c r="B31" s="186"/>
      <c r="C31" s="187">
        <v>7</v>
      </c>
      <c r="D31" s="187">
        <v>2</v>
      </c>
      <c r="E31" s="187">
        <v>1</v>
      </c>
      <c r="F31" s="187">
        <v>3</v>
      </c>
      <c r="G31" s="187">
        <v>1</v>
      </c>
      <c r="H31" s="187">
        <v>18</v>
      </c>
      <c r="I31" s="187">
        <v>0</v>
      </c>
      <c r="J31" s="187">
        <v>5</v>
      </c>
      <c r="K31" s="187">
        <v>13</v>
      </c>
    </row>
    <row r="32" spans="1:11">
      <c r="A32" s="824" t="s">
        <v>968</v>
      </c>
      <c r="B32" s="824"/>
      <c r="C32" s="824"/>
      <c r="D32" s="824"/>
      <c r="E32" s="824"/>
      <c r="F32" s="824"/>
      <c r="G32" s="824"/>
      <c r="H32" s="824"/>
      <c r="I32" s="824"/>
      <c r="J32" s="824"/>
      <c r="K32" s="824"/>
    </row>
    <row r="33" spans="1:11" s="24" customFormat="1" ht="15" customHeight="1">
      <c r="A33" s="782" t="s">
        <v>969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</row>
    <row r="40" spans="1:1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B41" s="8"/>
      <c r="C41" s="8"/>
      <c r="D41" s="8"/>
      <c r="E41" s="8"/>
      <c r="F41" s="8"/>
      <c r="G41" s="8"/>
      <c r="H41" s="8"/>
      <c r="I41" s="8"/>
      <c r="J41" s="8"/>
      <c r="K41" s="8"/>
    </row>
  </sheetData>
  <mergeCells count="24">
    <mergeCell ref="H22:K22"/>
    <mergeCell ref="A17:K17"/>
    <mergeCell ref="A2:K2"/>
    <mergeCell ref="A3:K3"/>
    <mergeCell ref="J4:K4"/>
    <mergeCell ref="C5:D5"/>
    <mergeCell ref="H5:I5"/>
    <mergeCell ref="A16:K16"/>
    <mergeCell ref="A32:K32"/>
    <mergeCell ref="A33:K33"/>
    <mergeCell ref="C6:D6"/>
    <mergeCell ref="H6:I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  <mergeCell ref="A19:K19"/>
    <mergeCell ref="A20:K20"/>
    <mergeCell ref="C22:G22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pageOrder="overThenDown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6"/>
  <sheetViews>
    <sheetView view="pageBreakPreview" topLeftCell="A3" zoomScale="70" zoomScaleNormal="100" zoomScaleSheetLayoutView="70" workbookViewId="0">
      <selection activeCell="U40" sqref="U40"/>
    </sheetView>
  </sheetViews>
  <sheetFormatPr defaultColWidth="8.88671875" defaultRowHeight="13.5"/>
  <cols>
    <col min="1" max="1" width="9.33203125" style="1" customWidth="1"/>
    <col min="2" max="2" width="0.33203125" style="1" customWidth="1"/>
    <col min="3" max="3" width="5.6640625" style="1" bestFit="1" customWidth="1"/>
    <col min="4" max="4" width="6.6640625" style="1" bestFit="1" customWidth="1"/>
    <col min="5" max="5" width="8.21875" style="1" bestFit="1" customWidth="1"/>
    <col min="6" max="8" width="6.6640625" style="1" bestFit="1" customWidth="1"/>
    <col min="9" max="9" width="6.33203125" style="1" customWidth="1"/>
    <col min="10" max="10" width="6.6640625" style="1" bestFit="1" customWidth="1"/>
    <col min="11" max="11" width="6.33203125" style="1" customWidth="1"/>
    <col min="12" max="12" width="5.33203125" style="1" customWidth="1"/>
    <col min="13" max="13" width="5.6640625" style="1" bestFit="1" customWidth="1"/>
    <col min="14" max="14" width="5.33203125" style="1" customWidth="1"/>
    <col min="15" max="22" width="5.5546875" style="1" customWidth="1"/>
    <col min="23" max="23" width="4.77734375" style="1" customWidth="1"/>
    <col min="24" max="24" width="5.77734375" style="1" customWidth="1"/>
    <col min="25" max="25" width="8.33203125" style="1" customWidth="1"/>
    <col min="26" max="26" width="0.5546875" style="1" customWidth="1"/>
    <col min="27" max="27" width="10.77734375" style="1" customWidth="1"/>
    <col min="28" max="16384" width="8.88671875" style="1"/>
  </cols>
  <sheetData>
    <row r="1" spans="1:27" ht="18" customHeight="1"/>
    <row r="2" spans="1:27" s="11" customFormat="1" ht="54.95" customHeight="1">
      <c r="A2" s="774" t="s">
        <v>89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5" t="s">
        <v>38</v>
      </c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</row>
    <row r="3" spans="1:27" s="11" customFormat="1" ht="18" customHeight="1" thickBot="1">
      <c r="A3" s="77" t="s">
        <v>860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776"/>
      <c r="M3" s="776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777" t="s">
        <v>90</v>
      </c>
      <c r="Z3" s="777"/>
      <c r="AA3" s="777"/>
    </row>
    <row r="4" spans="1:27" s="11" customFormat="1" ht="15" customHeight="1">
      <c r="A4" s="371" t="s">
        <v>91</v>
      </c>
      <c r="B4" s="372"/>
      <c r="C4" s="372" t="s">
        <v>39</v>
      </c>
      <c r="D4" s="372" t="s">
        <v>40</v>
      </c>
      <c r="E4" s="373" t="s">
        <v>41</v>
      </c>
      <c r="F4" s="373"/>
      <c r="G4" s="374"/>
      <c r="H4" s="373" t="s">
        <v>42</v>
      </c>
      <c r="I4" s="373"/>
      <c r="J4" s="374"/>
      <c r="K4" s="373" t="s">
        <v>92</v>
      </c>
      <c r="L4" s="373"/>
      <c r="M4" s="373"/>
      <c r="N4" s="373" t="s">
        <v>43</v>
      </c>
      <c r="O4" s="373"/>
      <c r="P4" s="373"/>
      <c r="Q4" s="375" t="s">
        <v>44</v>
      </c>
      <c r="R4" s="373"/>
      <c r="S4" s="374"/>
      <c r="T4" s="373" t="s">
        <v>93</v>
      </c>
      <c r="U4" s="373"/>
      <c r="V4" s="374"/>
      <c r="W4" s="778" t="s">
        <v>94</v>
      </c>
      <c r="X4" s="779"/>
      <c r="Y4" s="780"/>
      <c r="Z4" s="376"/>
      <c r="AA4" s="377" t="s">
        <v>95</v>
      </c>
    </row>
    <row r="5" spans="1:27" s="11" customFormat="1" ht="15" customHeight="1">
      <c r="A5" s="378"/>
      <c r="B5" s="379"/>
      <c r="C5" s="350"/>
      <c r="D5" s="350"/>
      <c r="E5" s="380" t="s">
        <v>45</v>
      </c>
      <c r="F5" s="380"/>
      <c r="G5" s="381"/>
      <c r="H5" s="380" t="s">
        <v>46</v>
      </c>
      <c r="I5" s="380"/>
      <c r="J5" s="381"/>
      <c r="K5" s="380" t="s">
        <v>47</v>
      </c>
      <c r="L5" s="380"/>
      <c r="M5" s="380"/>
      <c r="N5" s="380" t="s">
        <v>96</v>
      </c>
      <c r="O5" s="380"/>
      <c r="P5" s="380"/>
      <c r="Q5" s="382" t="s">
        <v>48</v>
      </c>
      <c r="R5" s="380"/>
      <c r="S5" s="381"/>
      <c r="T5" s="380" t="s">
        <v>49</v>
      </c>
      <c r="U5" s="380"/>
      <c r="V5" s="381"/>
      <c r="W5" s="380" t="s">
        <v>50</v>
      </c>
      <c r="X5" s="380"/>
      <c r="Y5" s="380"/>
      <c r="Z5" s="383"/>
      <c r="AA5" s="384"/>
    </row>
    <row r="6" spans="1:27" s="11" customFormat="1" ht="15" customHeight="1">
      <c r="A6" s="378"/>
      <c r="B6" s="379"/>
      <c r="C6" s="350"/>
      <c r="D6" s="350"/>
      <c r="E6" s="347" t="s">
        <v>51</v>
      </c>
      <c r="F6" s="347" t="s">
        <v>52</v>
      </c>
      <c r="G6" s="347" t="s">
        <v>53</v>
      </c>
      <c r="H6" s="347" t="s">
        <v>51</v>
      </c>
      <c r="I6" s="347" t="s">
        <v>52</v>
      </c>
      <c r="J6" s="347" t="s">
        <v>53</v>
      </c>
      <c r="K6" s="347" t="s">
        <v>51</v>
      </c>
      <c r="L6" s="347" t="s">
        <v>52</v>
      </c>
      <c r="M6" s="385" t="s">
        <v>53</v>
      </c>
      <c r="N6" s="347" t="s">
        <v>51</v>
      </c>
      <c r="O6" s="347" t="s">
        <v>52</v>
      </c>
      <c r="P6" s="347" t="s">
        <v>53</v>
      </c>
      <c r="Q6" s="347" t="s">
        <v>51</v>
      </c>
      <c r="R6" s="347" t="s">
        <v>52</v>
      </c>
      <c r="S6" s="347" t="s">
        <v>53</v>
      </c>
      <c r="T6" s="347" t="s">
        <v>51</v>
      </c>
      <c r="U6" s="347" t="s">
        <v>52</v>
      </c>
      <c r="V6" s="347" t="s">
        <v>53</v>
      </c>
      <c r="W6" s="347" t="s">
        <v>54</v>
      </c>
      <c r="X6" s="386" t="s">
        <v>55</v>
      </c>
      <c r="Y6" s="387" t="s">
        <v>56</v>
      </c>
      <c r="Z6" s="383"/>
      <c r="AA6" s="520" t="s">
        <v>97</v>
      </c>
    </row>
    <row r="7" spans="1:27" s="11" customFormat="1" ht="15" customHeight="1">
      <c r="A7" s="388" t="s">
        <v>98</v>
      </c>
      <c r="B7" s="389"/>
      <c r="C7" s="390" t="s">
        <v>99</v>
      </c>
      <c r="D7" s="390" t="s">
        <v>57</v>
      </c>
      <c r="E7" s="390" t="s">
        <v>5</v>
      </c>
      <c r="F7" s="390" t="s">
        <v>58</v>
      </c>
      <c r="G7" s="390" t="s">
        <v>59</v>
      </c>
      <c r="H7" s="390" t="s">
        <v>5</v>
      </c>
      <c r="I7" s="390" t="s">
        <v>6</v>
      </c>
      <c r="J7" s="390" t="s">
        <v>7</v>
      </c>
      <c r="K7" s="390" t="s">
        <v>5</v>
      </c>
      <c r="L7" s="390" t="s">
        <v>6</v>
      </c>
      <c r="M7" s="391" t="s">
        <v>7</v>
      </c>
      <c r="N7" s="390" t="s">
        <v>5</v>
      </c>
      <c r="O7" s="390" t="s">
        <v>6</v>
      </c>
      <c r="P7" s="390" t="s">
        <v>7</v>
      </c>
      <c r="Q7" s="390" t="s">
        <v>5</v>
      </c>
      <c r="R7" s="390" t="s">
        <v>6</v>
      </c>
      <c r="S7" s="390" t="s">
        <v>7</v>
      </c>
      <c r="T7" s="390" t="s">
        <v>5</v>
      </c>
      <c r="U7" s="390" t="s">
        <v>6</v>
      </c>
      <c r="V7" s="390" t="s">
        <v>7</v>
      </c>
      <c r="W7" s="390" t="s">
        <v>5</v>
      </c>
      <c r="X7" s="672" t="s">
        <v>100</v>
      </c>
      <c r="Y7" s="392" t="s">
        <v>101</v>
      </c>
      <c r="Z7" s="393"/>
      <c r="AA7" s="394" t="s">
        <v>102</v>
      </c>
    </row>
    <row r="8" spans="1:27" s="11" customFormat="1" ht="20.65" customHeight="1">
      <c r="A8" s="35" t="s">
        <v>9</v>
      </c>
      <c r="B8" s="36"/>
      <c r="C8" s="662">
        <v>41</v>
      </c>
      <c r="D8" s="662">
        <v>86</v>
      </c>
      <c r="E8" s="662">
        <v>1515</v>
      </c>
      <c r="F8" s="662">
        <v>788</v>
      </c>
      <c r="G8" s="662">
        <v>727</v>
      </c>
      <c r="H8" s="662">
        <v>129</v>
      </c>
      <c r="I8" s="662">
        <v>4</v>
      </c>
      <c r="J8" s="662">
        <v>125</v>
      </c>
      <c r="K8" s="662">
        <v>47</v>
      </c>
      <c r="L8" s="662">
        <v>11</v>
      </c>
      <c r="M8" s="662">
        <v>36</v>
      </c>
      <c r="N8" s="662" t="s">
        <v>563</v>
      </c>
      <c r="O8" s="662" t="s">
        <v>563</v>
      </c>
      <c r="P8" s="662" t="s">
        <v>563</v>
      </c>
      <c r="Q8" s="662">
        <v>757</v>
      </c>
      <c r="R8" s="662">
        <v>405</v>
      </c>
      <c r="S8" s="662">
        <v>352</v>
      </c>
      <c r="T8" s="662">
        <v>1433</v>
      </c>
      <c r="U8" s="662">
        <v>729</v>
      </c>
      <c r="V8" s="662">
        <v>704</v>
      </c>
      <c r="W8" s="662">
        <v>49</v>
      </c>
      <c r="X8" s="662">
        <v>49</v>
      </c>
      <c r="Y8" s="662">
        <v>0</v>
      </c>
      <c r="Z8" s="50"/>
      <c r="AA8" s="35" t="s">
        <v>9</v>
      </c>
    </row>
    <row r="9" spans="1:27" s="11" customFormat="1" ht="20.65" customHeight="1">
      <c r="A9" s="35" t="s">
        <v>10</v>
      </c>
      <c r="B9" s="36"/>
      <c r="C9" s="662">
        <v>44</v>
      </c>
      <c r="D9" s="662">
        <v>102</v>
      </c>
      <c r="E9" s="662">
        <v>1887</v>
      </c>
      <c r="F9" s="662">
        <v>962</v>
      </c>
      <c r="G9" s="662">
        <v>925</v>
      </c>
      <c r="H9" s="662">
        <v>164</v>
      </c>
      <c r="I9" s="662">
        <v>6</v>
      </c>
      <c r="J9" s="662">
        <v>158</v>
      </c>
      <c r="K9" s="662">
        <v>63</v>
      </c>
      <c r="L9" s="662">
        <v>19</v>
      </c>
      <c r="M9" s="662">
        <v>44</v>
      </c>
      <c r="N9" s="662" t="s">
        <v>563</v>
      </c>
      <c r="O9" s="662" t="s">
        <v>563</v>
      </c>
      <c r="P9" s="662" t="s">
        <v>563</v>
      </c>
      <c r="Q9" s="662">
        <v>868</v>
      </c>
      <c r="R9" s="662">
        <v>440</v>
      </c>
      <c r="S9" s="662">
        <v>428</v>
      </c>
      <c r="T9" s="662">
        <v>934</v>
      </c>
      <c r="U9" s="662">
        <v>499</v>
      </c>
      <c r="V9" s="662">
        <v>435</v>
      </c>
      <c r="W9" s="662">
        <v>71</v>
      </c>
      <c r="X9" s="662">
        <v>71</v>
      </c>
      <c r="Y9" s="662">
        <v>0</v>
      </c>
      <c r="Z9" s="50"/>
      <c r="AA9" s="35" t="s">
        <v>10</v>
      </c>
    </row>
    <row r="10" spans="1:27" s="11" customFormat="1" ht="20.65" customHeight="1">
      <c r="A10" s="35" t="s">
        <v>11</v>
      </c>
      <c r="B10" s="36"/>
      <c r="C10" s="662">
        <v>38</v>
      </c>
      <c r="D10" s="662">
        <v>100</v>
      </c>
      <c r="E10" s="662">
        <v>1855</v>
      </c>
      <c r="F10" s="662">
        <v>968</v>
      </c>
      <c r="G10" s="662">
        <v>887</v>
      </c>
      <c r="H10" s="662">
        <v>165</v>
      </c>
      <c r="I10" s="662">
        <v>5</v>
      </c>
      <c r="J10" s="662">
        <v>160</v>
      </c>
      <c r="K10" s="662">
        <v>48</v>
      </c>
      <c r="L10" s="662">
        <v>20</v>
      </c>
      <c r="M10" s="662">
        <v>28</v>
      </c>
      <c r="N10" s="662" t="s">
        <v>563</v>
      </c>
      <c r="O10" s="662" t="s">
        <v>563</v>
      </c>
      <c r="P10" s="662" t="s">
        <v>563</v>
      </c>
      <c r="Q10" s="662">
        <v>979</v>
      </c>
      <c r="R10" s="662">
        <v>515</v>
      </c>
      <c r="S10" s="662">
        <v>464</v>
      </c>
      <c r="T10" s="662">
        <v>956</v>
      </c>
      <c r="U10" s="662">
        <v>485</v>
      </c>
      <c r="V10" s="662">
        <v>471</v>
      </c>
      <c r="W10" s="662">
        <v>76</v>
      </c>
      <c r="X10" s="662">
        <v>76</v>
      </c>
      <c r="Y10" s="662">
        <v>0</v>
      </c>
      <c r="Z10" s="50"/>
      <c r="AA10" s="35" t="s">
        <v>11</v>
      </c>
    </row>
    <row r="11" spans="1:27" s="11" customFormat="1" ht="20.65" customHeight="1">
      <c r="A11" s="35" t="s">
        <v>24</v>
      </c>
      <c r="B11" s="36"/>
      <c r="C11" s="662">
        <v>38</v>
      </c>
      <c r="D11" s="662">
        <v>104</v>
      </c>
      <c r="E11" s="662">
        <v>1932</v>
      </c>
      <c r="F11" s="662">
        <v>1005</v>
      </c>
      <c r="G11" s="662">
        <v>927</v>
      </c>
      <c r="H11" s="662">
        <v>169</v>
      </c>
      <c r="I11" s="662">
        <v>5</v>
      </c>
      <c r="J11" s="662">
        <v>164</v>
      </c>
      <c r="K11" s="662">
        <v>99</v>
      </c>
      <c r="L11" s="662">
        <v>29</v>
      </c>
      <c r="M11" s="662">
        <v>70</v>
      </c>
      <c r="N11" s="662">
        <v>1022</v>
      </c>
      <c r="O11" s="662">
        <v>533</v>
      </c>
      <c r="P11" s="662">
        <v>489</v>
      </c>
      <c r="Q11" s="662">
        <v>822</v>
      </c>
      <c r="R11" s="662">
        <v>431</v>
      </c>
      <c r="S11" s="662">
        <v>391</v>
      </c>
      <c r="T11" s="662">
        <v>805</v>
      </c>
      <c r="U11" s="662">
        <v>444</v>
      </c>
      <c r="V11" s="662">
        <v>361</v>
      </c>
      <c r="W11" s="662">
        <v>82</v>
      </c>
      <c r="X11" s="662">
        <v>82</v>
      </c>
      <c r="Y11" s="662">
        <v>0</v>
      </c>
      <c r="Z11" s="50"/>
      <c r="AA11" s="35" t="s">
        <v>103</v>
      </c>
    </row>
    <row r="12" spans="1:27" s="11" customFormat="1" ht="20.65" customHeight="1">
      <c r="A12" s="35" t="s">
        <v>104</v>
      </c>
      <c r="B12" s="36"/>
      <c r="C12" s="662">
        <v>38</v>
      </c>
      <c r="D12" s="662">
        <v>107</v>
      </c>
      <c r="E12" s="662">
        <v>1854</v>
      </c>
      <c r="F12" s="662">
        <v>936</v>
      </c>
      <c r="G12" s="662">
        <v>918</v>
      </c>
      <c r="H12" s="662">
        <v>173</v>
      </c>
      <c r="I12" s="662">
        <v>5</v>
      </c>
      <c r="J12" s="662">
        <v>168</v>
      </c>
      <c r="K12" s="662">
        <v>49</v>
      </c>
      <c r="L12" s="662">
        <v>24</v>
      </c>
      <c r="M12" s="662">
        <v>25</v>
      </c>
      <c r="N12" s="662">
        <v>803</v>
      </c>
      <c r="O12" s="662">
        <v>394</v>
      </c>
      <c r="P12" s="662">
        <v>409</v>
      </c>
      <c r="Q12" s="662">
        <v>1063</v>
      </c>
      <c r="R12" s="662">
        <v>540</v>
      </c>
      <c r="S12" s="662">
        <v>523</v>
      </c>
      <c r="T12" s="662">
        <v>851</v>
      </c>
      <c r="U12" s="662">
        <v>453</v>
      </c>
      <c r="V12" s="662">
        <v>398</v>
      </c>
      <c r="W12" s="662">
        <v>85</v>
      </c>
      <c r="X12" s="662">
        <v>85</v>
      </c>
      <c r="Y12" s="662">
        <v>0</v>
      </c>
      <c r="Z12" s="50"/>
      <c r="AA12" s="35" t="s">
        <v>105</v>
      </c>
    </row>
    <row r="13" spans="1:27" s="11" customFormat="1" ht="20.65" customHeight="1">
      <c r="A13" s="38" t="s">
        <v>119</v>
      </c>
      <c r="B13" s="39"/>
      <c r="C13" s="663">
        <v>36</v>
      </c>
      <c r="D13" s="663">
        <v>99</v>
      </c>
      <c r="E13" s="663">
        <v>1786</v>
      </c>
      <c r="F13" s="663">
        <v>893</v>
      </c>
      <c r="G13" s="663">
        <v>893</v>
      </c>
      <c r="H13" s="663">
        <v>164</v>
      </c>
      <c r="I13" s="663">
        <v>2</v>
      </c>
      <c r="J13" s="663">
        <v>162</v>
      </c>
      <c r="K13" s="663">
        <f>SUM(K14:K34)</f>
        <v>53</v>
      </c>
      <c r="L13" s="663">
        <f t="shared" ref="L13:M13" si="0">SUM(L14:L34)</f>
        <v>6</v>
      </c>
      <c r="M13" s="663">
        <f t="shared" si="0"/>
        <v>47</v>
      </c>
      <c r="N13" s="663">
        <v>430</v>
      </c>
      <c r="O13" s="663">
        <v>196</v>
      </c>
      <c r="P13" s="663">
        <v>234</v>
      </c>
      <c r="Q13" s="663">
        <v>1354</v>
      </c>
      <c r="R13" s="663">
        <v>696</v>
      </c>
      <c r="S13" s="663">
        <v>658</v>
      </c>
      <c r="T13" s="663">
        <v>816</v>
      </c>
      <c r="U13" s="663">
        <v>415</v>
      </c>
      <c r="V13" s="663">
        <v>401</v>
      </c>
      <c r="W13" s="663">
        <v>99</v>
      </c>
      <c r="X13" s="663">
        <v>99</v>
      </c>
      <c r="Y13" s="663">
        <v>0</v>
      </c>
      <c r="Z13" s="51"/>
      <c r="AA13" s="38" t="s">
        <v>119</v>
      </c>
    </row>
    <row r="14" spans="1:27" s="11" customFormat="1" ht="20.65" customHeight="1">
      <c r="A14" s="55" t="s">
        <v>106</v>
      </c>
      <c r="B14" s="52"/>
      <c r="C14" s="664">
        <v>3</v>
      </c>
      <c r="D14" s="664">
        <v>4</v>
      </c>
      <c r="E14" s="662">
        <v>40</v>
      </c>
      <c r="F14" s="662">
        <v>23</v>
      </c>
      <c r="G14" s="662">
        <v>17</v>
      </c>
      <c r="H14" s="662">
        <v>7</v>
      </c>
      <c r="I14" s="662">
        <v>0</v>
      </c>
      <c r="J14" s="662">
        <v>7</v>
      </c>
      <c r="K14" s="664">
        <v>1</v>
      </c>
      <c r="L14" s="664">
        <v>0</v>
      </c>
      <c r="M14" s="664">
        <v>1</v>
      </c>
      <c r="N14" s="664">
        <v>5</v>
      </c>
      <c r="O14" s="664">
        <v>4</v>
      </c>
      <c r="P14" s="664">
        <v>1</v>
      </c>
      <c r="Q14" s="664">
        <v>35</v>
      </c>
      <c r="R14" s="664">
        <v>19</v>
      </c>
      <c r="S14" s="664">
        <v>16</v>
      </c>
      <c r="T14" s="664">
        <v>29</v>
      </c>
      <c r="U14" s="664">
        <v>13</v>
      </c>
      <c r="V14" s="664">
        <v>16</v>
      </c>
      <c r="W14" s="664">
        <v>4</v>
      </c>
      <c r="X14" s="664">
        <v>4</v>
      </c>
      <c r="Y14" s="665">
        <v>0</v>
      </c>
      <c r="Z14" s="50"/>
      <c r="AA14" s="714" t="s">
        <v>107</v>
      </c>
    </row>
    <row r="15" spans="1:27" s="11" customFormat="1" ht="20.65" customHeight="1">
      <c r="A15" s="55" t="s">
        <v>60</v>
      </c>
      <c r="B15" s="52"/>
      <c r="C15" s="664">
        <v>1</v>
      </c>
      <c r="D15" s="664">
        <v>1</v>
      </c>
      <c r="E15" s="664">
        <v>12</v>
      </c>
      <c r="F15" s="664">
        <v>8</v>
      </c>
      <c r="G15" s="664">
        <v>4</v>
      </c>
      <c r="H15" s="664">
        <v>1</v>
      </c>
      <c r="I15" s="664">
        <v>0</v>
      </c>
      <c r="J15" s="664">
        <v>1</v>
      </c>
      <c r="K15" s="664">
        <v>0</v>
      </c>
      <c r="L15" s="664">
        <v>0</v>
      </c>
      <c r="M15" s="664">
        <v>0</v>
      </c>
      <c r="N15" s="664">
        <v>2</v>
      </c>
      <c r="O15" s="664">
        <v>1</v>
      </c>
      <c r="P15" s="664">
        <v>1</v>
      </c>
      <c r="Q15" s="664">
        <v>10</v>
      </c>
      <c r="R15" s="664">
        <v>7</v>
      </c>
      <c r="S15" s="664">
        <v>3</v>
      </c>
      <c r="T15" s="664">
        <v>5</v>
      </c>
      <c r="U15" s="664">
        <v>2</v>
      </c>
      <c r="V15" s="664">
        <v>3</v>
      </c>
      <c r="W15" s="664">
        <v>1</v>
      </c>
      <c r="X15" s="664">
        <v>1</v>
      </c>
      <c r="Y15" s="665">
        <v>0</v>
      </c>
      <c r="Z15" s="50"/>
      <c r="AA15" s="714" t="s">
        <v>61</v>
      </c>
    </row>
    <row r="16" spans="1:27" s="11" customFormat="1" ht="20.65" customHeight="1">
      <c r="A16" s="55" t="s">
        <v>62</v>
      </c>
      <c r="B16" s="52"/>
      <c r="C16" s="664">
        <v>1</v>
      </c>
      <c r="D16" s="664">
        <v>1</v>
      </c>
      <c r="E16" s="664">
        <v>14</v>
      </c>
      <c r="F16" s="664">
        <v>7</v>
      </c>
      <c r="G16" s="664">
        <v>7</v>
      </c>
      <c r="H16" s="664">
        <v>1</v>
      </c>
      <c r="I16" s="664">
        <v>0</v>
      </c>
      <c r="J16" s="664">
        <v>1</v>
      </c>
      <c r="K16" s="664">
        <v>1</v>
      </c>
      <c r="L16" s="664">
        <v>0</v>
      </c>
      <c r="M16" s="664">
        <v>1</v>
      </c>
      <c r="N16" s="664">
        <v>5</v>
      </c>
      <c r="O16" s="664">
        <v>3</v>
      </c>
      <c r="P16" s="664">
        <v>2</v>
      </c>
      <c r="Q16" s="664">
        <v>9</v>
      </c>
      <c r="R16" s="664">
        <v>4</v>
      </c>
      <c r="S16" s="664">
        <v>5</v>
      </c>
      <c r="T16" s="664">
        <v>3</v>
      </c>
      <c r="U16" s="664">
        <v>1</v>
      </c>
      <c r="V16" s="664">
        <v>2</v>
      </c>
      <c r="W16" s="664">
        <v>1</v>
      </c>
      <c r="X16" s="664">
        <v>1</v>
      </c>
      <c r="Y16" s="665">
        <v>0</v>
      </c>
      <c r="Z16" s="50"/>
      <c r="AA16" s="714" t="s">
        <v>108</v>
      </c>
    </row>
    <row r="17" spans="1:27" s="11" customFormat="1" ht="20.65" customHeight="1">
      <c r="A17" s="55" t="s">
        <v>63</v>
      </c>
      <c r="B17" s="52"/>
      <c r="C17" s="664">
        <v>2</v>
      </c>
      <c r="D17" s="664">
        <v>2</v>
      </c>
      <c r="E17" s="664">
        <v>31</v>
      </c>
      <c r="F17" s="664">
        <v>14</v>
      </c>
      <c r="G17" s="664">
        <v>17</v>
      </c>
      <c r="H17" s="664">
        <v>2</v>
      </c>
      <c r="I17" s="664">
        <v>0</v>
      </c>
      <c r="J17" s="664">
        <v>2</v>
      </c>
      <c r="K17" s="664">
        <v>0</v>
      </c>
      <c r="L17" s="664">
        <v>0</v>
      </c>
      <c r="M17" s="664">
        <v>0</v>
      </c>
      <c r="N17" s="664">
        <v>7</v>
      </c>
      <c r="O17" s="664">
        <v>2</v>
      </c>
      <c r="P17" s="664">
        <v>5</v>
      </c>
      <c r="Q17" s="664">
        <v>24</v>
      </c>
      <c r="R17" s="664">
        <v>12</v>
      </c>
      <c r="S17" s="664">
        <v>12</v>
      </c>
      <c r="T17" s="664">
        <v>14</v>
      </c>
      <c r="U17" s="664">
        <v>6</v>
      </c>
      <c r="V17" s="664">
        <v>8</v>
      </c>
      <c r="W17" s="664">
        <v>2</v>
      </c>
      <c r="X17" s="664">
        <v>2</v>
      </c>
      <c r="Y17" s="665">
        <v>0</v>
      </c>
      <c r="Z17" s="50"/>
      <c r="AA17" s="714" t="s">
        <v>109</v>
      </c>
    </row>
    <row r="18" spans="1:27" s="11" customFormat="1" ht="20.65" customHeight="1">
      <c r="A18" s="55" t="s">
        <v>64</v>
      </c>
      <c r="B18" s="52"/>
      <c r="C18" s="664">
        <v>2</v>
      </c>
      <c r="D18" s="664">
        <v>2</v>
      </c>
      <c r="E18" s="664">
        <v>30</v>
      </c>
      <c r="F18" s="664">
        <v>19</v>
      </c>
      <c r="G18" s="664">
        <v>11</v>
      </c>
      <c r="H18" s="664">
        <v>3</v>
      </c>
      <c r="I18" s="664">
        <v>0</v>
      </c>
      <c r="J18" s="664">
        <v>3</v>
      </c>
      <c r="K18" s="664">
        <v>0</v>
      </c>
      <c r="L18" s="664">
        <v>0</v>
      </c>
      <c r="M18" s="664">
        <v>0</v>
      </c>
      <c r="N18" s="664">
        <v>2</v>
      </c>
      <c r="O18" s="664">
        <v>1</v>
      </c>
      <c r="P18" s="664">
        <v>1</v>
      </c>
      <c r="Q18" s="664">
        <v>28</v>
      </c>
      <c r="R18" s="664">
        <v>18</v>
      </c>
      <c r="S18" s="664">
        <v>10</v>
      </c>
      <c r="T18" s="664">
        <v>13</v>
      </c>
      <c r="U18" s="664">
        <v>8</v>
      </c>
      <c r="V18" s="664">
        <v>5</v>
      </c>
      <c r="W18" s="664">
        <v>2</v>
      </c>
      <c r="X18" s="664">
        <v>2</v>
      </c>
      <c r="Y18" s="665">
        <v>0</v>
      </c>
      <c r="Z18" s="50"/>
      <c r="AA18" s="714" t="s">
        <v>110</v>
      </c>
    </row>
    <row r="19" spans="1:27" s="11" customFormat="1" ht="20.65" customHeight="1">
      <c r="A19" s="55" t="s">
        <v>65</v>
      </c>
      <c r="B19" s="52"/>
      <c r="C19" s="664">
        <v>2</v>
      </c>
      <c r="D19" s="664">
        <v>4</v>
      </c>
      <c r="E19" s="664">
        <v>31</v>
      </c>
      <c r="F19" s="664">
        <v>19</v>
      </c>
      <c r="G19" s="664">
        <v>12</v>
      </c>
      <c r="H19" s="664">
        <v>7</v>
      </c>
      <c r="I19" s="664">
        <v>0</v>
      </c>
      <c r="J19" s="664">
        <v>7</v>
      </c>
      <c r="K19" s="664">
        <v>0</v>
      </c>
      <c r="L19" s="664">
        <v>0</v>
      </c>
      <c r="M19" s="664">
        <v>0</v>
      </c>
      <c r="N19" s="664">
        <v>11</v>
      </c>
      <c r="O19" s="664">
        <v>8</v>
      </c>
      <c r="P19" s="664">
        <v>3</v>
      </c>
      <c r="Q19" s="664">
        <v>18</v>
      </c>
      <c r="R19" s="664">
        <v>10</v>
      </c>
      <c r="S19" s="664">
        <v>8</v>
      </c>
      <c r="T19" s="664">
        <v>14</v>
      </c>
      <c r="U19" s="664">
        <v>3</v>
      </c>
      <c r="V19" s="664">
        <v>11</v>
      </c>
      <c r="W19" s="664">
        <v>4</v>
      </c>
      <c r="X19" s="664">
        <v>4</v>
      </c>
      <c r="Y19" s="665">
        <v>0</v>
      </c>
      <c r="Z19" s="50"/>
      <c r="AA19" s="714" t="s">
        <v>111</v>
      </c>
    </row>
    <row r="20" spans="1:27" s="11" customFormat="1" ht="20.65" customHeight="1">
      <c r="A20" s="55" t="s">
        <v>66</v>
      </c>
      <c r="B20" s="52"/>
      <c r="C20" s="664">
        <v>1</v>
      </c>
      <c r="D20" s="664">
        <v>1</v>
      </c>
      <c r="E20" s="664">
        <v>15</v>
      </c>
      <c r="F20" s="664">
        <v>7</v>
      </c>
      <c r="G20" s="664">
        <v>8</v>
      </c>
      <c r="H20" s="664">
        <v>1</v>
      </c>
      <c r="I20" s="664">
        <v>0</v>
      </c>
      <c r="J20" s="664">
        <v>1</v>
      </c>
      <c r="K20" s="664">
        <v>0</v>
      </c>
      <c r="L20" s="664">
        <v>0</v>
      </c>
      <c r="M20" s="664">
        <v>0</v>
      </c>
      <c r="N20" s="664">
        <v>2</v>
      </c>
      <c r="O20" s="664">
        <v>2</v>
      </c>
      <c r="P20" s="664">
        <v>0</v>
      </c>
      <c r="Q20" s="664">
        <v>13</v>
      </c>
      <c r="R20" s="664">
        <v>5</v>
      </c>
      <c r="S20" s="664">
        <v>8</v>
      </c>
      <c r="T20" s="664">
        <v>8</v>
      </c>
      <c r="U20" s="664">
        <v>2</v>
      </c>
      <c r="V20" s="664">
        <v>6</v>
      </c>
      <c r="W20" s="664">
        <v>1</v>
      </c>
      <c r="X20" s="664">
        <v>1</v>
      </c>
      <c r="Y20" s="665">
        <v>0</v>
      </c>
      <c r="Z20" s="50"/>
      <c r="AA20" s="714" t="s">
        <v>112</v>
      </c>
    </row>
    <row r="21" spans="1:27" s="11" customFormat="1" ht="20.65" customHeight="1">
      <c r="A21" s="55" t="s">
        <v>67</v>
      </c>
      <c r="B21" s="52"/>
      <c r="C21" s="664">
        <v>2</v>
      </c>
      <c r="D21" s="664">
        <v>3</v>
      </c>
      <c r="E21" s="664">
        <v>29</v>
      </c>
      <c r="F21" s="664">
        <v>12</v>
      </c>
      <c r="G21" s="664">
        <v>17</v>
      </c>
      <c r="H21" s="664">
        <v>4</v>
      </c>
      <c r="I21" s="664">
        <v>0</v>
      </c>
      <c r="J21" s="664">
        <v>4</v>
      </c>
      <c r="K21" s="664">
        <v>0</v>
      </c>
      <c r="L21" s="664">
        <v>0</v>
      </c>
      <c r="M21" s="664">
        <v>0</v>
      </c>
      <c r="N21" s="664">
        <v>5</v>
      </c>
      <c r="O21" s="664">
        <v>0</v>
      </c>
      <c r="P21" s="664">
        <v>5</v>
      </c>
      <c r="Q21" s="664">
        <v>24</v>
      </c>
      <c r="R21" s="664">
        <v>12</v>
      </c>
      <c r="S21" s="664">
        <v>12</v>
      </c>
      <c r="T21" s="664">
        <v>13</v>
      </c>
      <c r="U21" s="664">
        <v>7</v>
      </c>
      <c r="V21" s="664">
        <v>6</v>
      </c>
      <c r="W21" s="664">
        <v>3</v>
      </c>
      <c r="X21" s="664">
        <v>3</v>
      </c>
      <c r="Y21" s="665">
        <v>0</v>
      </c>
      <c r="Z21" s="50"/>
      <c r="AA21" s="714" t="s">
        <v>113</v>
      </c>
    </row>
    <row r="22" spans="1:27" s="11" customFormat="1" ht="20.65" customHeight="1">
      <c r="A22" s="55" t="s">
        <v>68</v>
      </c>
      <c r="B22" s="52"/>
      <c r="C22" s="664">
        <v>2</v>
      </c>
      <c r="D22" s="664">
        <v>8</v>
      </c>
      <c r="E22" s="664">
        <v>182</v>
      </c>
      <c r="F22" s="664">
        <v>83</v>
      </c>
      <c r="G22" s="664">
        <v>99</v>
      </c>
      <c r="H22" s="664">
        <v>14</v>
      </c>
      <c r="I22" s="664">
        <v>0</v>
      </c>
      <c r="J22" s="664">
        <v>14</v>
      </c>
      <c r="K22" s="664">
        <v>0</v>
      </c>
      <c r="L22" s="664">
        <v>0</v>
      </c>
      <c r="M22" s="664">
        <v>0</v>
      </c>
      <c r="N22" s="664">
        <v>60</v>
      </c>
      <c r="O22" s="664">
        <v>25</v>
      </c>
      <c r="P22" s="664">
        <v>35</v>
      </c>
      <c r="Q22" s="664">
        <v>122</v>
      </c>
      <c r="R22" s="664">
        <v>58</v>
      </c>
      <c r="S22" s="664">
        <v>64</v>
      </c>
      <c r="T22" s="664">
        <v>72</v>
      </c>
      <c r="U22" s="664">
        <v>34</v>
      </c>
      <c r="V22" s="664">
        <v>38</v>
      </c>
      <c r="W22" s="664">
        <v>8</v>
      </c>
      <c r="X22" s="664">
        <v>8</v>
      </c>
      <c r="Y22" s="665">
        <v>0</v>
      </c>
      <c r="Z22" s="50"/>
      <c r="AA22" s="714" t="s">
        <v>69</v>
      </c>
    </row>
    <row r="23" spans="1:27" s="11" customFormat="1" ht="20.65" customHeight="1">
      <c r="A23" s="55" t="s">
        <v>70</v>
      </c>
      <c r="B23" s="52"/>
      <c r="C23" s="664">
        <v>2</v>
      </c>
      <c r="D23" s="664">
        <v>8</v>
      </c>
      <c r="E23" s="664">
        <v>166</v>
      </c>
      <c r="F23" s="664">
        <v>80</v>
      </c>
      <c r="G23" s="664">
        <v>86</v>
      </c>
      <c r="H23" s="664">
        <v>16</v>
      </c>
      <c r="I23" s="664">
        <v>0</v>
      </c>
      <c r="J23" s="664">
        <v>16</v>
      </c>
      <c r="K23" s="664">
        <v>0</v>
      </c>
      <c r="L23" s="664">
        <v>0</v>
      </c>
      <c r="M23" s="664">
        <v>0</v>
      </c>
      <c r="N23" s="664">
        <v>34</v>
      </c>
      <c r="O23" s="664">
        <v>17</v>
      </c>
      <c r="P23" s="664">
        <v>17</v>
      </c>
      <c r="Q23" s="664">
        <v>132</v>
      </c>
      <c r="R23" s="664">
        <v>63</v>
      </c>
      <c r="S23" s="664">
        <v>69</v>
      </c>
      <c r="T23" s="664">
        <v>77</v>
      </c>
      <c r="U23" s="664">
        <v>42</v>
      </c>
      <c r="V23" s="664">
        <v>35</v>
      </c>
      <c r="W23" s="664">
        <v>8</v>
      </c>
      <c r="X23" s="664">
        <v>8</v>
      </c>
      <c r="Y23" s="665">
        <v>0</v>
      </c>
      <c r="Z23" s="50"/>
      <c r="AA23" s="714" t="s">
        <v>71</v>
      </c>
    </row>
    <row r="24" spans="1:27" s="11" customFormat="1" ht="20.65" customHeight="1">
      <c r="A24" s="55" t="s">
        <v>72</v>
      </c>
      <c r="B24" s="52"/>
      <c r="C24" s="664">
        <v>1</v>
      </c>
      <c r="D24" s="664">
        <v>2</v>
      </c>
      <c r="E24" s="664">
        <v>40</v>
      </c>
      <c r="F24" s="664">
        <v>22</v>
      </c>
      <c r="G24" s="664">
        <v>18</v>
      </c>
      <c r="H24" s="664">
        <v>3</v>
      </c>
      <c r="I24" s="664">
        <v>0</v>
      </c>
      <c r="J24" s="664">
        <v>3</v>
      </c>
      <c r="K24" s="664">
        <v>0</v>
      </c>
      <c r="L24" s="664">
        <v>0</v>
      </c>
      <c r="M24" s="664">
        <v>0</v>
      </c>
      <c r="N24" s="664">
        <v>40</v>
      </c>
      <c r="O24" s="664">
        <v>22</v>
      </c>
      <c r="P24" s="664">
        <v>18</v>
      </c>
      <c r="Q24" s="664">
        <v>0</v>
      </c>
      <c r="R24" s="664">
        <v>0</v>
      </c>
      <c r="S24" s="664">
        <v>0</v>
      </c>
      <c r="T24" s="664">
        <v>0</v>
      </c>
      <c r="U24" s="664">
        <v>0</v>
      </c>
      <c r="V24" s="664">
        <v>0</v>
      </c>
      <c r="W24" s="664">
        <v>2</v>
      </c>
      <c r="X24" s="664">
        <v>2</v>
      </c>
      <c r="Y24" s="665">
        <v>0</v>
      </c>
      <c r="Z24" s="50"/>
      <c r="AA24" s="714" t="s">
        <v>114</v>
      </c>
    </row>
    <row r="25" spans="1:27" s="11" customFormat="1" ht="20.65" customHeight="1">
      <c r="A25" s="55" t="s">
        <v>73</v>
      </c>
      <c r="B25" s="52"/>
      <c r="C25" s="664">
        <v>2</v>
      </c>
      <c r="D25" s="664">
        <v>7</v>
      </c>
      <c r="E25" s="664">
        <v>120</v>
      </c>
      <c r="F25" s="664">
        <v>59</v>
      </c>
      <c r="G25" s="664">
        <v>61</v>
      </c>
      <c r="H25" s="664">
        <v>11</v>
      </c>
      <c r="I25" s="664">
        <v>0</v>
      </c>
      <c r="J25" s="664">
        <v>11</v>
      </c>
      <c r="K25" s="664">
        <v>18</v>
      </c>
      <c r="L25" s="664">
        <v>2</v>
      </c>
      <c r="M25" s="664">
        <v>16</v>
      </c>
      <c r="N25" s="664">
        <v>19</v>
      </c>
      <c r="O25" s="664">
        <v>10</v>
      </c>
      <c r="P25" s="664">
        <v>9</v>
      </c>
      <c r="Q25" s="664">
        <v>101</v>
      </c>
      <c r="R25" s="664">
        <v>49</v>
      </c>
      <c r="S25" s="664">
        <v>52</v>
      </c>
      <c r="T25" s="664">
        <v>54</v>
      </c>
      <c r="U25" s="664">
        <v>39</v>
      </c>
      <c r="V25" s="664">
        <v>15</v>
      </c>
      <c r="W25" s="664">
        <v>7</v>
      </c>
      <c r="X25" s="664">
        <v>7</v>
      </c>
      <c r="Y25" s="665">
        <v>0</v>
      </c>
      <c r="Z25" s="50"/>
      <c r="AA25" s="714" t="s">
        <v>115</v>
      </c>
    </row>
    <row r="26" spans="1:27" s="11" customFormat="1" ht="20.65" customHeight="1">
      <c r="A26" s="55" t="s">
        <v>74</v>
      </c>
      <c r="B26" s="52"/>
      <c r="C26" s="664">
        <v>1</v>
      </c>
      <c r="D26" s="664">
        <v>2</v>
      </c>
      <c r="E26" s="664">
        <v>26</v>
      </c>
      <c r="F26" s="664">
        <v>10</v>
      </c>
      <c r="G26" s="664">
        <v>16</v>
      </c>
      <c r="H26" s="664">
        <v>4</v>
      </c>
      <c r="I26" s="664">
        <v>0</v>
      </c>
      <c r="J26" s="664">
        <v>4</v>
      </c>
      <c r="K26" s="664">
        <v>0</v>
      </c>
      <c r="L26" s="664">
        <v>0</v>
      </c>
      <c r="M26" s="664">
        <v>0</v>
      </c>
      <c r="N26" s="664">
        <v>5</v>
      </c>
      <c r="O26" s="664">
        <v>0</v>
      </c>
      <c r="P26" s="664">
        <v>5</v>
      </c>
      <c r="Q26" s="664">
        <v>21</v>
      </c>
      <c r="R26" s="664">
        <v>10</v>
      </c>
      <c r="S26" s="664">
        <v>11</v>
      </c>
      <c r="T26" s="664">
        <v>18</v>
      </c>
      <c r="U26" s="664">
        <v>7</v>
      </c>
      <c r="V26" s="664">
        <v>11</v>
      </c>
      <c r="W26" s="664">
        <v>2</v>
      </c>
      <c r="X26" s="664">
        <v>2</v>
      </c>
      <c r="Y26" s="665">
        <v>0</v>
      </c>
      <c r="Z26" s="50"/>
      <c r="AA26" s="714" t="s">
        <v>75</v>
      </c>
    </row>
    <row r="27" spans="1:27" s="11" customFormat="1" ht="20.65" customHeight="1">
      <c r="A27" s="55" t="s">
        <v>76</v>
      </c>
      <c r="B27" s="52"/>
      <c r="C27" s="664">
        <v>2</v>
      </c>
      <c r="D27" s="664">
        <v>11</v>
      </c>
      <c r="E27" s="664">
        <v>193</v>
      </c>
      <c r="F27" s="664">
        <v>100</v>
      </c>
      <c r="G27" s="664">
        <v>93</v>
      </c>
      <c r="H27" s="664">
        <v>17</v>
      </c>
      <c r="I27" s="664">
        <v>1</v>
      </c>
      <c r="J27" s="664">
        <v>16</v>
      </c>
      <c r="K27" s="664">
        <v>16</v>
      </c>
      <c r="L27" s="664">
        <v>2</v>
      </c>
      <c r="M27" s="664">
        <v>14</v>
      </c>
      <c r="N27" s="664">
        <v>33</v>
      </c>
      <c r="O27" s="664">
        <v>20</v>
      </c>
      <c r="P27" s="664">
        <v>13</v>
      </c>
      <c r="Q27" s="664">
        <v>160</v>
      </c>
      <c r="R27" s="664">
        <v>80</v>
      </c>
      <c r="S27" s="664">
        <v>80</v>
      </c>
      <c r="T27" s="664">
        <v>106</v>
      </c>
      <c r="U27" s="664">
        <v>52</v>
      </c>
      <c r="V27" s="664">
        <v>54</v>
      </c>
      <c r="W27" s="664">
        <v>11</v>
      </c>
      <c r="X27" s="664">
        <v>11</v>
      </c>
      <c r="Y27" s="665">
        <v>0</v>
      </c>
      <c r="Z27" s="50"/>
      <c r="AA27" s="714" t="s">
        <v>77</v>
      </c>
    </row>
    <row r="28" spans="1:27" s="11" customFormat="1" ht="20.65" customHeight="1">
      <c r="A28" s="55" t="s">
        <v>78</v>
      </c>
      <c r="B28" s="52"/>
      <c r="C28" s="664">
        <v>0</v>
      </c>
      <c r="D28" s="664">
        <v>0</v>
      </c>
      <c r="E28" s="664">
        <v>0</v>
      </c>
      <c r="F28" s="664">
        <v>0</v>
      </c>
      <c r="G28" s="664">
        <v>0</v>
      </c>
      <c r="H28" s="664">
        <v>0</v>
      </c>
      <c r="I28" s="664">
        <v>0</v>
      </c>
      <c r="J28" s="664">
        <v>0</v>
      </c>
      <c r="K28" s="664">
        <v>0</v>
      </c>
      <c r="L28" s="664">
        <v>0</v>
      </c>
      <c r="M28" s="664">
        <v>0</v>
      </c>
      <c r="N28" s="664">
        <v>0</v>
      </c>
      <c r="O28" s="664">
        <v>0</v>
      </c>
      <c r="P28" s="664">
        <v>0</v>
      </c>
      <c r="Q28" s="664">
        <v>0</v>
      </c>
      <c r="R28" s="664">
        <v>0</v>
      </c>
      <c r="S28" s="664">
        <v>0</v>
      </c>
      <c r="T28" s="664">
        <v>0</v>
      </c>
      <c r="U28" s="664">
        <v>0</v>
      </c>
      <c r="V28" s="664">
        <v>0</v>
      </c>
      <c r="W28" s="664">
        <v>0</v>
      </c>
      <c r="X28" s="664">
        <v>0</v>
      </c>
      <c r="Y28" s="665">
        <v>0</v>
      </c>
      <c r="Z28" s="50"/>
      <c r="AA28" s="714" t="s">
        <v>116</v>
      </c>
    </row>
    <row r="29" spans="1:27" s="11" customFormat="1" ht="20.65" customHeight="1">
      <c r="A29" s="55" t="s">
        <v>79</v>
      </c>
      <c r="B29" s="52"/>
      <c r="C29" s="664">
        <v>1</v>
      </c>
      <c r="D29" s="664">
        <v>3</v>
      </c>
      <c r="E29" s="664">
        <v>74</v>
      </c>
      <c r="F29" s="664">
        <v>29</v>
      </c>
      <c r="G29" s="664">
        <v>45</v>
      </c>
      <c r="H29" s="664">
        <v>7</v>
      </c>
      <c r="I29" s="664">
        <v>0</v>
      </c>
      <c r="J29" s="664">
        <v>7</v>
      </c>
      <c r="K29" s="664">
        <v>0</v>
      </c>
      <c r="L29" s="664">
        <v>0</v>
      </c>
      <c r="M29" s="664">
        <v>0</v>
      </c>
      <c r="N29" s="664">
        <v>24</v>
      </c>
      <c r="O29" s="664">
        <v>7</v>
      </c>
      <c r="P29" s="664">
        <v>17</v>
      </c>
      <c r="Q29" s="664">
        <v>50</v>
      </c>
      <c r="R29" s="664">
        <v>22</v>
      </c>
      <c r="S29" s="664">
        <v>28</v>
      </c>
      <c r="T29" s="664">
        <v>28</v>
      </c>
      <c r="U29" s="664">
        <v>12</v>
      </c>
      <c r="V29" s="664">
        <v>16</v>
      </c>
      <c r="W29" s="664">
        <v>3</v>
      </c>
      <c r="X29" s="664">
        <v>3</v>
      </c>
      <c r="Y29" s="665">
        <v>0</v>
      </c>
      <c r="Z29" s="50"/>
      <c r="AA29" s="714" t="s">
        <v>117</v>
      </c>
    </row>
    <row r="30" spans="1:27" s="11" customFormat="1" ht="20.65" customHeight="1">
      <c r="A30" s="55" t="s">
        <v>80</v>
      </c>
      <c r="B30" s="52"/>
      <c r="C30" s="664">
        <v>0</v>
      </c>
      <c r="D30" s="664">
        <v>0</v>
      </c>
      <c r="E30" s="664">
        <v>0</v>
      </c>
      <c r="F30" s="664">
        <v>0</v>
      </c>
      <c r="G30" s="664">
        <v>0</v>
      </c>
      <c r="H30" s="664">
        <v>0</v>
      </c>
      <c r="I30" s="664">
        <v>0</v>
      </c>
      <c r="J30" s="664">
        <v>0</v>
      </c>
      <c r="K30" s="664">
        <v>0</v>
      </c>
      <c r="L30" s="664">
        <v>0</v>
      </c>
      <c r="M30" s="664">
        <v>0</v>
      </c>
      <c r="N30" s="664">
        <v>0</v>
      </c>
      <c r="O30" s="664">
        <v>0</v>
      </c>
      <c r="P30" s="664">
        <v>0</v>
      </c>
      <c r="Q30" s="664">
        <v>0</v>
      </c>
      <c r="R30" s="664">
        <v>0</v>
      </c>
      <c r="S30" s="664">
        <v>0</v>
      </c>
      <c r="T30" s="664">
        <v>0</v>
      </c>
      <c r="U30" s="664">
        <v>0</v>
      </c>
      <c r="V30" s="664">
        <v>0</v>
      </c>
      <c r="W30" s="664">
        <v>0</v>
      </c>
      <c r="X30" s="664">
        <v>0</v>
      </c>
      <c r="Y30" s="665">
        <v>0</v>
      </c>
      <c r="Z30" s="50"/>
      <c r="AA30" s="714" t="s">
        <v>81</v>
      </c>
    </row>
    <row r="31" spans="1:27" s="11" customFormat="1" ht="20.65" customHeight="1">
      <c r="A31" s="55" t="s">
        <v>82</v>
      </c>
      <c r="B31" s="52"/>
      <c r="C31" s="664">
        <v>3</v>
      </c>
      <c r="D31" s="664">
        <v>9</v>
      </c>
      <c r="E31" s="664">
        <v>211</v>
      </c>
      <c r="F31" s="664">
        <v>113</v>
      </c>
      <c r="G31" s="664">
        <v>98</v>
      </c>
      <c r="H31" s="664">
        <v>15</v>
      </c>
      <c r="I31" s="664">
        <v>0</v>
      </c>
      <c r="J31" s="664">
        <v>15</v>
      </c>
      <c r="K31" s="664">
        <v>0</v>
      </c>
      <c r="L31" s="664">
        <v>0</v>
      </c>
      <c r="M31" s="664">
        <v>0</v>
      </c>
      <c r="N31" s="664">
        <v>48</v>
      </c>
      <c r="O31" s="664">
        <v>21</v>
      </c>
      <c r="P31" s="664">
        <v>27</v>
      </c>
      <c r="Q31" s="664">
        <v>163</v>
      </c>
      <c r="R31" s="664">
        <v>92</v>
      </c>
      <c r="S31" s="664">
        <v>71</v>
      </c>
      <c r="T31" s="664">
        <v>85</v>
      </c>
      <c r="U31" s="664">
        <v>46</v>
      </c>
      <c r="V31" s="664">
        <v>39</v>
      </c>
      <c r="W31" s="664">
        <v>9</v>
      </c>
      <c r="X31" s="664">
        <v>9</v>
      </c>
      <c r="Y31" s="665">
        <v>0</v>
      </c>
      <c r="Z31" s="50"/>
      <c r="AA31" s="714" t="s">
        <v>118</v>
      </c>
    </row>
    <row r="32" spans="1:27" ht="20.65" customHeight="1">
      <c r="A32" s="55" t="s">
        <v>83</v>
      </c>
      <c r="B32" s="52"/>
      <c r="C32" s="664">
        <v>3</v>
      </c>
      <c r="D32" s="664">
        <v>8</v>
      </c>
      <c r="E32" s="666">
        <v>131</v>
      </c>
      <c r="F32" s="666">
        <v>52</v>
      </c>
      <c r="G32" s="666">
        <v>79</v>
      </c>
      <c r="H32" s="664">
        <v>11</v>
      </c>
      <c r="I32" s="664">
        <v>0</v>
      </c>
      <c r="J32" s="664">
        <v>11</v>
      </c>
      <c r="K32" s="664">
        <v>0</v>
      </c>
      <c r="L32" s="664">
        <v>0</v>
      </c>
      <c r="M32" s="664">
        <v>0</v>
      </c>
      <c r="N32" s="664">
        <v>44</v>
      </c>
      <c r="O32" s="664">
        <v>13</v>
      </c>
      <c r="P32" s="664">
        <v>31</v>
      </c>
      <c r="Q32" s="664">
        <v>87</v>
      </c>
      <c r="R32" s="664">
        <v>39</v>
      </c>
      <c r="S32" s="664">
        <v>48</v>
      </c>
      <c r="T32" s="664">
        <v>82</v>
      </c>
      <c r="U32" s="664">
        <v>40</v>
      </c>
      <c r="V32" s="664">
        <v>42</v>
      </c>
      <c r="W32" s="664">
        <v>8</v>
      </c>
      <c r="X32" s="664">
        <v>8</v>
      </c>
      <c r="Y32" s="665">
        <v>0</v>
      </c>
      <c r="Z32" s="50"/>
      <c r="AA32" s="714" t="s">
        <v>84</v>
      </c>
    </row>
    <row r="33" spans="1:27" ht="20.65" customHeight="1">
      <c r="A33" s="55" t="s">
        <v>85</v>
      </c>
      <c r="B33" s="52"/>
      <c r="C33" s="664">
        <v>3</v>
      </c>
      <c r="D33" s="667">
        <v>17</v>
      </c>
      <c r="E33" s="667">
        <v>313</v>
      </c>
      <c r="F33" s="667">
        <v>174</v>
      </c>
      <c r="G33" s="667">
        <v>139</v>
      </c>
      <c r="H33" s="667">
        <v>28</v>
      </c>
      <c r="I33" s="667">
        <v>1</v>
      </c>
      <c r="J33" s="667">
        <v>27</v>
      </c>
      <c r="K33" s="667">
        <v>17</v>
      </c>
      <c r="L33" s="667">
        <v>2</v>
      </c>
      <c r="M33" s="667">
        <v>15</v>
      </c>
      <c r="N33" s="667">
        <v>60</v>
      </c>
      <c r="O33" s="667">
        <v>32</v>
      </c>
      <c r="P33" s="667">
        <v>28</v>
      </c>
      <c r="Q33" s="667">
        <v>253</v>
      </c>
      <c r="R33" s="667">
        <v>142</v>
      </c>
      <c r="S33" s="667">
        <v>111</v>
      </c>
      <c r="T33" s="667">
        <v>132</v>
      </c>
      <c r="U33" s="667">
        <v>62</v>
      </c>
      <c r="V33" s="667">
        <v>70</v>
      </c>
      <c r="W33" s="667">
        <v>17</v>
      </c>
      <c r="X33" s="667">
        <v>17</v>
      </c>
      <c r="Y33" s="665">
        <v>0</v>
      </c>
      <c r="Z33" s="50"/>
      <c r="AA33" s="714" t="s">
        <v>86</v>
      </c>
    </row>
    <row r="34" spans="1:27" ht="20.65" customHeight="1" thickBot="1">
      <c r="A34" s="57" t="s">
        <v>87</v>
      </c>
      <c r="B34" s="58"/>
      <c r="C34" s="668">
        <v>2</v>
      </c>
      <c r="D34" s="669">
        <v>6</v>
      </c>
      <c r="E34" s="670">
        <v>128</v>
      </c>
      <c r="F34" s="669">
        <v>62</v>
      </c>
      <c r="G34" s="669">
        <v>66</v>
      </c>
      <c r="H34" s="670">
        <v>12</v>
      </c>
      <c r="I34" s="669">
        <v>0</v>
      </c>
      <c r="J34" s="669">
        <v>12</v>
      </c>
      <c r="K34" s="670">
        <v>0</v>
      </c>
      <c r="L34" s="669">
        <v>0</v>
      </c>
      <c r="M34" s="669">
        <v>0</v>
      </c>
      <c r="N34" s="670">
        <v>24</v>
      </c>
      <c r="O34" s="670">
        <v>8</v>
      </c>
      <c r="P34" s="670">
        <v>16</v>
      </c>
      <c r="Q34" s="670">
        <v>104</v>
      </c>
      <c r="R34" s="669">
        <v>54</v>
      </c>
      <c r="S34" s="669">
        <v>50</v>
      </c>
      <c r="T34" s="670">
        <v>63</v>
      </c>
      <c r="U34" s="669">
        <v>39</v>
      </c>
      <c r="V34" s="669">
        <v>24</v>
      </c>
      <c r="W34" s="670">
        <v>6</v>
      </c>
      <c r="X34" s="670">
        <v>6</v>
      </c>
      <c r="Y34" s="671">
        <v>0</v>
      </c>
      <c r="Z34" s="60"/>
      <c r="AA34" s="715" t="s">
        <v>88</v>
      </c>
    </row>
    <row r="35" spans="1:27" ht="27" customHeight="1">
      <c r="A35" s="773" t="s">
        <v>861</v>
      </c>
      <c r="B35" s="772"/>
      <c r="C35" s="772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196"/>
      <c r="O35" s="196"/>
      <c r="P35" s="196"/>
      <c r="Q35" s="196"/>
      <c r="R35" s="195"/>
      <c r="S35" s="195"/>
      <c r="T35" s="196"/>
      <c r="U35" s="195"/>
      <c r="V35" s="195"/>
      <c r="W35" s="196"/>
      <c r="X35" s="196"/>
      <c r="Y35" s="197"/>
      <c r="Z35" s="198"/>
      <c r="AA35" s="54"/>
    </row>
    <row r="36" spans="1:27" s="11" customFormat="1" ht="15" customHeight="1">
      <c r="A36" s="772" t="s">
        <v>859</v>
      </c>
      <c r="B36" s="772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9"/>
      <c r="O36" s="9"/>
      <c r="P36" s="9"/>
      <c r="Q36" s="9"/>
      <c r="R36" s="9"/>
      <c r="S36" s="9"/>
      <c r="T36" s="9"/>
      <c r="U36" s="9"/>
      <c r="V36" s="9"/>
    </row>
  </sheetData>
  <mergeCells count="7">
    <mergeCell ref="A36:M36"/>
    <mergeCell ref="A35:M35"/>
    <mergeCell ref="A2:M2"/>
    <mergeCell ref="N2:AA2"/>
    <mergeCell ref="L3:M3"/>
    <mergeCell ref="Y3:AA3"/>
    <mergeCell ref="W4:Y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colBreaks count="1" manualBreakCount="1">
    <brk id="13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6"/>
  <sheetViews>
    <sheetView view="pageBreakPreview" zoomScale="70" zoomScaleNormal="100" zoomScaleSheetLayoutView="70" workbookViewId="0">
      <selection activeCell="A2" sqref="A2:J2"/>
    </sheetView>
  </sheetViews>
  <sheetFormatPr defaultColWidth="8.88671875" defaultRowHeight="13.5"/>
  <cols>
    <col min="1" max="1" width="9.77734375" style="1" customWidth="1"/>
    <col min="2" max="3" width="7.77734375" style="1" customWidth="1"/>
    <col min="4" max="4" width="8.109375" style="1" customWidth="1"/>
    <col min="5" max="10" width="7.77734375" style="1" customWidth="1"/>
    <col min="11" max="17" width="9.33203125" style="1" customWidth="1"/>
    <col min="18" max="18" width="14.33203125" style="1" customWidth="1"/>
    <col min="19" max="16384" width="8.88671875" style="1"/>
  </cols>
  <sheetData>
    <row r="1" spans="1:19" ht="18" customHeight="1"/>
    <row r="2" spans="1:19" s="14" customFormat="1" ht="54.95" customHeight="1">
      <c r="A2" s="781" t="s">
        <v>596</v>
      </c>
      <c r="B2" s="781"/>
      <c r="C2" s="781"/>
      <c r="D2" s="781"/>
      <c r="E2" s="781"/>
      <c r="F2" s="781"/>
      <c r="G2" s="781"/>
      <c r="H2" s="781"/>
      <c r="I2" s="781"/>
      <c r="J2" s="781"/>
      <c r="K2" s="791" t="s">
        <v>597</v>
      </c>
      <c r="L2" s="791"/>
      <c r="M2" s="791"/>
      <c r="N2" s="791"/>
      <c r="O2" s="791"/>
      <c r="P2" s="791"/>
      <c r="Q2" s="791"/>
      <c r="R2" s="791"/>
    </row>
    <row r="3" spans="1:19" s="13" customFormat="1" ht="18" customHeight="1" thickBot="1">
      <c r="A3" s="782" t="s">
        <v>862</v>
      </c>
      <c r="B3" s="782"/>
      <c r="C3" s="782"/>
      <c r="D3" s="782"/>
      <c r="E3" s="782"/>
      <c r="F3" s="782"/>
      <c r="G3" s="782"/>
      <c r="H3" s="782"/>
      <c r="I3" s="782"/>
      <c r="J3" s="782"/>
      <c r="K3" s="784" t="s">
        <v>863</v>
      </c>
      <c r="L3" s="784"/>
      <c r="M3" s="784"/>
      <c r="N3" s="784"/>
      <c r="O3" s="784"/>
      <c r="P3" s="784"/>
      <c r="Q3" s="784"/>
      <c r="R3" s="784"/>
    </row>
    <row r="4" spans="1:19" s="7" customFormat="1" ht="16.5">
      <c r="A4" s="407" t="s">
        <v>598</v>
      </c>
      <c r="B4" s="785" t="s">
        <v>599</v>
      </c>
      <c r="C4" s="786"/>
      <c r="D4" s="395" t="s">
        <v>600</v>
      </c>
      <c r="E4" s="785" t="s">
        <v>601</v>
      </c>
      <c r="F4" s="789"/>
      <c r="G4" s="786"/>
      <c r="H4" s="785" t="s">
        <v>602</v>
      </c>
      <c r="I4" s="789"/>
      <c r="J4" s="789"/>
      <c r="K4" s="789" t="s">
        <v>603</v>
      </c>
      <c r="L4" s="789"/>
      <c r="M4" s="786"/>
      <c r="N4" s="785" t="s">
        <v>604</v>
      </c>
      <c r="O4" s="786"/>
      <c r="P4" s="395" t="s">
        <v>605</v>
      </c>
      <c r="Q4" s="395" t="s">
        <v>606</v>
      </c>
      <c r="R4" s="414" t="s">
        <v>147</v>
      </c>
    </row>
    <row r="5" spans="1:19" s="7" customFormat="1" ht="16.5">
      <c r="A5" s="408"/>
      <c r="B5" s="787" t="s">
        <v>130</v>
      </c>
      <c r="C5" s="788"/>
      <c r="D5" s="396"/>
      <c r="E5" s="787" t="s">
        <v>133</v>
      </c>
      <c r="F5" s="790"/>
      <c r="G5" s="788"/>
      <c r="H5" s="787" t="s">
        <v>46</v>
      </c>
      <c r="I5" s="790"/>
      <c r="J5" s="790"/>
      <c r="K5" s="790" t="s">
        <v>123</v>
      </c>
      <c r="L5" s="790"/>
      <c r="M5" s="788"/>
      <c r="N5" s="787" t="s">
        <v>141</v>
      </c>
      <c r="O5" s="788"/>
      <c r="P5" s="397"/>
      <c r="Q5" s="396"/>
      <c r="R5" s="415"/>
    </row>
    <row r="6" spans="1:19" s="7" customFormat="1" ht="16.5">
      <c r="A6" s="408"/>
      <c r="B6" s="398" t="s">
        <v>607</v>
      </c>
      <c r="C6" s="399" t="s">
        <v>608</v>
      </c>
      <c r="D6" s="396"/>
      <c r="E6" s="398" t="s">
        <v>609</v>
      </c>
      <c r="F6" s="399" t="s">
        <v>610</v>
      </c>
      <c r="G6" s="399" t="s">
        <v>611</v>
      </c>
      <c r="H6" s="398" t="s">
        <v>609</v>
      </c>
      <c r="I6" s="399" t="s">
        <v>610</v>
      </c>
      <c r="J6" s="409" t="s">
        <v>611</v>
      </c>
      <c r="K6" s="399" t="s">
        <v>609</v>
      </c>
      <c r="L6" s="399" t="s">
        <v>610</v>
      </c>
      <c r="M6" s="399" t="s">
        <v>611</v>
      </c>
      <c r="N6" s="399" t="s">
        <v>612</v>
      </c>
      <c r="O6" s="399" t="s">
        <v>613</v>
      </c>
      <c r="P6" s="400"/>
      <c r="Q6" s="400"/>
      <c r="R6" s="415"/>
    </row>
    <row r="7" spans="1:19" s="7" customFormat="1" ht="16.5">
      <c r="A7" s="408"/>
      <c r="B7" s="401"/>
      <c r="C7" s="401"/>
      <c r="D7" s="402" t="s">
        <v>136</v>
      </c>
      <c r="E7" s="403"/>
      <c r="F7" s="402"/>
      <c r="G7" s="402"/>
      <c r="H7" s="403"/>
      <c r="I7" s="402"/>
      <c r="J7" s="410"/>
      <c r="K7" s="402"/>
      <c r="L7" s="402"/>
      <c r="M7" s="402"/>
      <c r="N7" s="402"/>
      <c r="O7" s="402" t="s">
        <v>138</v>
      </c>
      <c r="P7" s="404"/>
      <c r="Q7" s="403" t="s">
        <v>136</v>
      </c>
      <c r="R7" s="415"/>
    </row>
    <row r="8" spans="1:19" s="7" customFormat="1" ht="16.5">
      <c r="A8" s="411" t="s">
        <v>614</v>
      </c>
      <c r="B8" s="405" t="s">
        <v>131</v>
      </c>
      <c r="C8" s="405" t="s">
        <v>132</v>
      </c>
      <c r="D8" s="405" t="s">
        <v>135</v>
      </c>
      <c r="E8" s="406" t="s">
        <v>134</v>
      </c>
      <c r="F8" s="405" t="s">
        <v>6</v>
      </c>
      <c r="G8" s="405" t="s">
        <v>7</v>
      </c>
      <c r="H8" s="406" t="s">
        <v>134</v>
      </c>
      <c r="I8" s="405" t="s">
        <v>6</v>
      </c>
      <c r="J8" s="412" t="s">
        <v>7</v>
      </c>
      <c r="K8" s="405" t="s">
        <v>134</v>
      </c>
      <c r="L8" s="405" t="s">
        <v>6</v>
      </c>
      <c r="M8" s="405" t="s">
        <v>7</v>
      </c>
      <c r="N8" s="405" t="s">
        <v>127</v>
      </c>
      <c r="O8" s="405" t="s">
        <v>137</v>
      </c>
      <c r="P8" s="406" t="s">
        <v>139</v>
      </c>
      <c r="Q8" s="406" t="s">
        <v>140</v>
      </c>
      <c r="R8" s="416" t="s">
        <v>148</v>
      </c>
    </row>
    <row r="9" spans="1:19" s="7" customFormat="1" ht="21" customHeight="1">
      <c r="A9" s="61" t="s">
        <v>142</v>
      </c>
      <c r="B9" s="673">
        <v>35</v>
      </c>
      <c r="C9" s="673">
        <v>2</v>
      </c>
      <c r="D9" s="673">
        <v>522</v>
      </c>
      <c r="E9" s="674">
        <v>11284</v>
      </c>
      <c r="F9" s="673">
        <v>5965</v>
      </c>
      <c r="G9" s="673">
        <v>5319</v>
      </c>
      <c r="H9" s="674">
        <v>781</v>
      </c>
      <c r="I9" s="673">
        <v>212</v>
      </c>
      <c r="J9" s="673">
        <v>569</v>
      </c>
      <c r="K9" s="674">
        <v>144</v>
      </c>
      <c r="L9" s="673">
        <v>87</v>
      </c>
      <c r="M9" s="673">
        <v>57</v>
      </c>
      <c r="N9" s="673">
        <v>2317</v>
      </c>
      <c r="O9" s="673">
        <v>2317</v>
      </c>
      <c r="P9" s="675">
        <v>1852</v>
      </c>
      <c r="Q9" s="673">
        <v>556</v>
      </c>
      <c r="R9" s="64" t="s">
        <v>142</v>
      </c>
    </row>
    <row r="10" spans="1:19" s="7" customFormat="1" ht="21" customHeight="1">
      <c r="A10" s="62" t="s">
        <v>10</v>
      </c>
      <c r="B10" s="673">
        <v>35</v>
      </c>
      <c r="C10" s="673">
        <v>2</v>
      </c>
      <c r="D10" s="673">
        <v>516</v>
      </c>
      <c r="E10" s="674">
        <v>10789</v>
      </c>
      <c r="F10" s="673">
        <v>5688</v>
      </c>
      <c r="G10" s="673">
        <v>5101</v>
      </c>
      <c r="H10" s="674">
        <v>765</v>
      </c>
      <c r="I10" s="673">
        <v>219</v>
      </c>
      <c r="J10" s="673">
        <v>546</v>
      </c>
      <c r="K10" s="674">
        <v>148</v>
      </c>
      <c r="L10" s="673">
        <v>89</v>
      </c>
      <c r="M10" s="673">
        <v>59</v>
      </c>
      <c r="N10" s="673">
        <v>2069</v>
      </c>
      <c r="O10" s="673">
        <v>2069</v>
      </c>
      <c r="P10" s="675">
        <v>1640</v>
      </c>
      <c r="Q10" s="673">
        <v>732</v>
      </c>
      <c r="R10" s="65" t="s">
        <v>10</v>
      </c>
    </row>
    <row r="11" spans="1:19" s="7" customFormat="1" ht="21" customHeight="1">
      <c r="A11" s="62" t="s">
        <v>143</v>
      </c>
      <c r="B11" s="673">
        <v>35</v>
      </c>
      <c r="C11" s="673">
        <v>2</v>
      </c>
      <c r="D11" s="673">
        <v>509</v>
      </c>
      <c r="E11" s="674">
        <v>10404</v>
      </c>
      <c r="F11" s="673">
        <v>5441</v>
      </c>
      <c r="G11" s="673">
        <v>4963</v>
      </c>
      <c r="H11" s="674">
        <v>747</v>
      </c>
      <c r="I11" s="673">
        <v>215</v>
      </c>
      <c r="J11" s="673">
        <v>532</v>
      </c>
      <c r="K11" s="674">
        <v>151</v>
      </c>
      <c r="L11" s="673">
        <v>85</v>
      </c>
      <c r="M11" s="673">
        <v>66</v>
      </c>
      <c r="N11" s="673">
        <v>2024</v>
      </c>
      <c r="O11" s="673">
        <v>2023</v>
      </c>
      <c r="P11" s="675">
        <v>1666</v>
      </c>
      <c r="Q11" s="673">
        <v>717</v>
      </c>
      <c r="R11" s="65" t="s">
        <v>144</v>
      </c>
    </row>
    <row r="12" spans="1:19" s="7" customFormat="1" ht="21" customHeight="1">
      <c r="A12" s="62" t="s">
        <v>18</v>
      </c>
      <c r="B12" s="673">
        <v>35</v>
      </c>
      <c r="C12" s="673">
        <v>2</v>
      </c>
      <c r="D12" s="673">
        <v>511</v>
      </c>
      <c r="E12" s="674">
        <v>10151</v>
      </c>
      <c r="F12" s="673">
        <v>5346</v>
      </c>
      <c r="G12" s="673">
        <v>4805</v>
      </c>
      <c r="H12" s="674">
        <v>759</v>
      </c>
      <c r="I12" s="673">
        <v>214</v>
      </c>
      <c r="J12" s="673">
        <v>545</v>
      </c>
      <c r="K12" s="674">
        <v>136</v>
      </c>
      <c r="L12" s="673">
        <v>73</v>
      </c>
      <c r="M12" s="673">
        <v>63</v>
      </c>
      <c r="N12" s="673">
        <v>1928</v>
      </c>
      <c r="O12" s="673">
        <v>1928</v>
      </c>
      <c r="P12" s="675">
        <v>1629</v>
      </c>
      <c r="Q12" s="673">
        <v>707</v>
      </c>
      <c r="R12" s="65" t="s">
        <v>145</v>
      </c>
    </row>
    <row r="13" spans="1:19" s="7" customFormat="1" ht="21" customHeight="1">
      <c r="A13" s="62" t="s">
        <v>12</v>
      </c>
      <c r="B13" s="673">
        <v>35</v>
      </c>
      <c r="C13" s="673">
        <v>2</v>
      </c>
      <c r="D13" s="673">
        <v>516</v>
      </c>
      <c r="E13" s="674">
        <v>10120</v>
      </c>
      <c r="F13" s="673">
        <v>5325</v>
      </c>
      <c r="G13" s="673">
        <v>4795</v>
      </c>
      <c r="H13" s="674">
        <v>768</v>
      </c>
      <c r="I13" s="673">
        <v>222</v>
      </c>
      <c r="J13" s="673">
        <v>546</v>
      </c>
      <c r="K13" s="674">
        <v>133</v>
      </c>
      <c r="L13" s="673">
        <v>76</v>
      </c>
      <c r="M13" s="673">
        <v>57</v>
      </c>
      <c r="N13" s="673">
        <v>1689</v>
      </c>
      <c r="O13" s="673">
        <v>1689</v>
      </c>
      <c r="P13" s="675">
        <v>1668</v>
      </c>
      <c r="Q13" s="673">
        <v>538</v>
      </c>
      <c r="R13" s="65" t="s">
        <v>146</v>
      </c>
    </row>
    <row r="14" spans="1:19" s="7" customFormat="1" ht="21" customHeight="1">
      <c r="A14" s="63" t="s">
        <v>149</v>
      </c>
      <c r="B14" s="676">
        <v>34</v>
      </c>
      <c r="C14" s="676">
        <v>3</v>
      </c>
      <c r="D14" s="676">
        <v>520</v>
      </c>
      <c r="E14" s="677">
        <v>10110</v>
      </c>
      <c r="F14" s="676">
        <v>5244</v>
      </c>
      <c r="G14" s="676">
        <v>4866</v>
      </c>
      <c r="H14" s="677">
        <v>789</v>
      </c>
      <c r="I14" s="676">
        <v>221</v>
      </c>
      <c r="J14" s="676">
        <v>568</v>
      </c>
      <c r="K14" s="677">
        <v>526</v>
      </c>
      <c r="L14" s="676">
        <v>89</v>
      </c>
      <c r="M14" s="676">
        <v>437</v>
      </c>
      <c r="N14" s="676">
        <v>1697</v>
      </c>
      <c r="O14" s="676">
        <v>1697</v>
      </c>
      <c r="P14" s="678">
        <v>1637</v>
      </c>
      <c r="Q14" s="676">
        <v>698</v>
      </c>
      <c r="R14" s="66" t="s">
        <v>150</v>
      </c>
      <c r="S14" s="287"/>
    </row>
    <row r="15" spans="1:19" s="7" customFormat="1" ht="21" customHeight="1">
      <c r="A15" s="208" t="s">
        <v>615</v>
      </c>
      <c r="B15" s="673">
        <v>4</v>
      </c>
      <c r="C15" s="673">
        <v>1</v>
      </c>
      <c r="D15" s="673">
        <v>46</v>
      </c>
      <c r="E15" s="673">
        <v>580</v>
      </c>
      <c r="F15" s="673">
        <v>326</v>
      </c>
      <c r="G15" s="673">
        <v>254</v>
      </c>
      <c r="H15" s="673">
        <v>73</v>
      </c>
      <c r="I15" s="673">
        <v>32</v>
      </c>
      <c r="J15" s="673">
        <v>41</v>
      </c>
      <c r="K15" s="673">
        <v>54</v>
      </c>
      <c r="L15" s="673">
        <v>11</v>
      </c>
      <c r="M15" s="673">
        <v>43</v>
      </c>
      <c r="N15" s="673">
        <v>102</v>
      </c>
      <c r="O15" s="673">
        <v>102</v>
      </c>
      <c r="P15" s="673">
        <v>86</v>
      </c>
      <c r="Q15" s="673">
        <v>80</v>
      </c>
      <c r="R15" s="209" t="s">
        <v>151</v>
      </c>
    </row>
    <row r="16" spans="1:19" s="7" customFormat="1" ht="21" customHeight="1">
      <c r="A16" s="210" t="s">
        <v>616</v>
      </c>
      <c r="B16" s="673">
        <v>2</v>
      </c>
      <c r="C16" s="673">
        <v>0</v>
      </c>
      <c r="D16" s="673">
        <v>17</v>
      </c>
      <c r="E16" s="673">
        <v>202</v>
      </c>
      <c r="F16" s="673">
        <v>112</v>
      </c>
      <c r="G16" s="673">
        <v>90</v>
      </c>
      <c r="H16" s="673">
        <v>27</v>
      </c>
      <c r="I16" s="673">
        <v>9</v>
      </c>
      <c r="J16" s="673">
        <v>18</v>
      </c>
      <c r="K16" s="673">
        <v>20</v>
      </c>
      <c r="L16" s="673">
        <v>3</v>
      </c>
      <c r="M16" s="673">
        <v>17</v>
      </c>
      <c r="N16" s="673">
        <v>24</v>
      </c>
      <c r="O16" s="673">
        <v>24</v>
      </c>
      <c r="P16" s="673">
        <v>30</v>
      </c>
      <c r="Q16" s="673">
        <v>23</v>
      </c>
      <c r="R16" s="209" t="s">
        <v>152</v>
      </c>
    </row>
    <row r="17" spans="1:18" s="7" customFormat="1" ht="21" customHeight="1">
      <c r="A17" s="210" t="s">
        <v>617</v>
      </c>
      <c r="B17" s="673">
        <v>1</v>
      </c>
      <c r="C17" s="673">
        <v>0</v>
      </c>
      <c r="D17" s="673">
        <v>6</v>
      </c>
      <c r="E17" s="673">
        <v>36</v>
      </c>
      <c r="F17" s="673">
        <v>11</v>
      </c>
      <c r="G17" s="673">
        <v>25</v>
      </c>
      <c r="H17" s="673">
        <v>10</v>
      </c>
      <c r="I17" s="673">
        <v>5</v>
      </c>
      <c r="J17" s="673">
        <v>5</v>
      </c>
      <c r="K17" s="673">
        <v>8</v>
      </c>
      <c r="L17" s="673">
        <v>3</v>
      </c>
      <c r="M17" s="673">
        <v>5</v>
      </c>
      <c r="N17" s="673">
        <v>6</v>
      </c>
      <c r="O17" s="673">
        <v>6</v>
      </c>
      <c r="P17" s="673">
        <v>11</v>
      </c>
      <c r="Q17" s="673">
        <v>7</v>
      </c>
      <c r="R17" s="209" t="s">
        <v>108</v>
      </c>
    </row>
    <row r="18" spans="1:18" s="7" customFormat="1" ht="21" customHeight="1">
      <c r="A18" s="210" t="s">
        <v>618</v>
      </c>
      <c r="B18" s="673">
        <v>2</v>
      </c>
      <c r="C18" s="673">
        <v>0</v>
      </c>
      <c r="D18" s="673">
        <v>13</v>
      </c>
      <c r="E18" s="673">
        <v>180</v>
      </c>
      <c r="F18" s="673">
        <v>93</v>
      </c>
      <c r="G18" s="673">
        <v>87</v>
      </c>
      <c r="H18" s="673">
        <v>22</v>
      </c>
      <c r="I18" s="673">
        <v>9</v>
      </c>
      <c r="J18" s="673">
        <v>13</v>
      </c>
      <c r="K18" s="673">
        <v>21</v>
      </c>
      <c r="L18" s="673">
        <v>4</v>
      </c>
      <c r="M18" s="673">
        <v>17</v>
      </c>
      <c r="N18" s="673">
        <v>28</v>
      </c>
      <c r="O18" s="673">
        <v>28</v>
      </c>
      <c r="P18" s="673">
        <v>28</v>
      </c>
      <c r="Q18" s="673">
        <v>17</v>
      </c>
      <c r="R18" s="209" t="s">
        <v>153</v>
      </c>
    </row>
    <row r="19" spans="1:18" s="7" customFormat="1" ht="21" customHeight="1">
      <c r="A19" s="210" t="s">
        <v>619</v>
      </c>
      <c r="B19" s="673">
        <v>3</v>
      </c>
      <c r="C19" s="673">
        <v>0</v>
      </c>
      <c r="D19" s="673">
        <v>20</v>
      </c>
      <c r="E19" s="673">
        <v>189</v>
      </c>
      <c r="F19" s="673">
        <v>91</v>
      </c>
      <c r="G19" s="673">
        <v>98</v>
      </c>
      <c r="H19" s="673">
        <v>32</v>
      </c>
      <c r="I19" s="673">
        <v>10</v>
      </c>
      <c r="J19" s="673">
        <v>22</v>
      </c>
      <c r="K19" s="673">
        <v>22</v>
      </c>
      <c r="L19" s="673">
        <v>4</v>
      </c>
      <c r="M19" s="673">
        <v>18</v>
      </c>
      <c r="N19" s="673">
        <v>28</v>
      </c>
      <c r="O19" s="673">
        <v>28</v>
      </c>
      <c r="P19" s="673">
        <v>32</v>
      </c>
      <c r="Q19" s="673">
        <v>27</v>
      </c>
      <c r="R19" s="209" t="s">
        <v>110</v>
      </c>
    </row>
    <row r="20" spans="1:18" s="7" customFormat="1" ht="21" customHeight="1">
      <c r="A20" s="210" t="s">
        <v>620</v>
      </c>
      <c r="B20" s="675">
        <v>1</v>
      </c>
      <c r="C20" s="675">
        <v>1</v>
      </c>
      <c r="D20" s="673">
        <v>9</v>
      </c>
      <c r="E20" s="673">
        <v>78</v>
      </c>
      <c r="F20" s="673">
        <v>40</v>
      </c>
      <c r="G20" s="673">
        <v>38</v>
      </c>
      <c r="H20" s="673">
        <v>15</v>
      </c>
      <c r="I20" s="673">
        <v>5</v>
      </c>
      <c r="J20" s="673">
        <v>10</v>
      </c>
      <c r="K20" s="673">
        <v>16</v>
      </c>
      <c r="L20" s="673">
        <v>4</v>
      </c>
      <c r="M20" s="673">
        <v>12</v>
      </c>
      <c r="N20" s="673">
        <v>17</v>
      </c>
      <c r="O20" s="673">
        <v>17</v>
      </c>
      <c r="P20" s="673">
        <v>10</v>
      </c>
      <c r="Q20" s="673">
        <v>16</v>
      </c>
      <c r="R20" s="209" t="s">
        <v>111</v>
      </c>
    </row>
    <row r="21" spans="1:18" s="7" customFormat="1" ht="21" customHeight="1">
      <c r="A21" s="210" t="s">
        <v>621</v>
      </c>
      <c r="B21" s="673">
        <v>2</v>
      </c>
      <c r="C21" s="673">
        <v>0</v>
      </c>
      <c r="D21" s="673">
        <v>13</v>
      </c>
      <c r="E21" s="673">
        <v>149</v>
      </c>
      <c r="F21" s="673">
        <v>75</v>
      </c>
      <c r="G21" s="673">
        <v>74</v>
      </c>
      <c r="H21" s="673">
        <v>23</v>
      </c>
      <c r="I21" s="673">
        <v>8</v>
      </c>
      <c r="J21" s="673">
        <v>15</v>
      </c>
      <c r="K21" s="673">
        <v>19</v>
      </c>
      <c r="L21" s="673">
        <v>2</v>
      </c>
      <c r="M21" s="673">
        <v>17</v>
      </c>
      <c r="N21" s="673">
        <v>16</v>
      </c>
      <c r="O21" s="673">
        <v>16</v>
      </c>
      <c r="P21" s="673">
        <v>26</v>
      </c>
      <c r="Q21" s="673">
        <v>18</v>
      </c>
      <c r="R21" s="209" t="s">
        <v>154</v>
      </c>
    </row>
    <row r="22" spans="1:18" s="7" customFormat="1" ht="21" customHeight="1">
      <c r="A22" s="210" t="s">
        <v>622</v>
      </c>
      <c r="B22" s="673">
        <v>1</v>
      </c>
      <c r="C22" s="673">
        <v>0</v>
      </c>
      <c r="D22" s="673">
        <v>12</v>
      </c>
      <c r="E22" s="673">
        <v>188</v>
      </c>
      <c r="F22" s="673">
        <v>90</v>
      </c>
      <c r="G22" s="673">
        <v>98</v>
      </c>
      <c r="H22" s="673">
        <v>19</v>
      </c>
      <c r="I22" s="673">
        <v>6</v>
      </c>
      <c r="J22" s="673">
        <v>13</v>
      </c>
      <c r="K22" s="673">
        <v>14</v>
      </c>
      <c r="L22" s="673">
        <v>3</v>
      </c>
      <c r="M22" s="673">
        <v>11</v>
      </c>
      <c r="N22" s="673">
        <v>21</v>
      </c>
      <c r="O22" s="673">
        <v>21</v>
      </c>
      <c r="P22" s="673">
        <v>31</v>
      </c>
      <c r="Q22" s="673">
        <v>16</v>
      </c>
      <c r="R22" s="209" t="s">
        <v>155</v>
      </c>
    </row>
    <row r="23" spans="1:18" s="7" customFormat="1" ht="21" customHeight="1">
      <c r="A23" s="210" t="s">
        <v>623</v>
      </c>
      <c r="B23" s="673">
        <v>1</v>
      </c>
      <c r="C23" s="673">
        <v>0</v>
      </c>
      <c r="D23" s="673">
        <v>23</v>
      </c>
      <c r="E23" s="673">
        <v>554</v>
      </c>
      <c r="F23" s="673">
        <v>271</v>
      </c>
      <c r="G23" s="673">
        <v>283</v>
      </c>
      <c r="H23" s="673">
        <v>32</v>
      </c>
      <c r="I23" s="673">
        <v>9</v>
      </c>
      <c r="J23" s="673">
        <v>23</v>
      </c>
      <c r="K23" s="673">
        <v>27</v>
      </c>
      <c r="L23" s="673">
        <v>3</v>
      </c>
      <c r="M23" s="673">
        <v>24</v>
      </c>
      <c r="N23" s="673">
        <v>98</v>
      </c>
      <c r="O23" s="673">
        <v>98</v>
      </c>
      <c r="P23" s="673">
        <v>81</v>
      </c>
      <c r="Q23" s="673">
        <v>37</v>
      </c>
      <c r="R23" s="209" t="s">
        <v>156</v>
      </c>
    </row>
    <row r="24" spans="1:18" s="7" customFormat="1" ht="21" customHeight="1">
      <c r="A24" s="210" t="s">
        <v>624</v>
      </c>
      <c r="B24" s="673">
        <v>0</v>
      </c>
      <c r="C24" s="673">
        <v>0</v>
      </c>
      <c r="D24" s="673">
        <v>0</v>
      </c>
      <c r="E24" s="673">
        <v>0</v>
      </c>
      <c r="F24" s="673">
        <v>0</v>
      </c>
      <c r="G24" s="673">
        <v>0</v>
      </c>
      <c r="H24" s="673">
        <v>0</v>
      </c>
      <c r="I24" s="673">
        <v>0</v>
      </c>
      <c r="J24" s="673">
        <v>0</v>
      </c>
      <c r="K24" s="673">
        <v>0</v>
      </c>
      <c r="L24" s="673">
        <v>0</v>
      </c>
      <c r="M24" s="673">
        <v>0</v>
      </c>
      <c r="N24" s="673">
        <v>0</v>
      </c>
      <c r="O24" s="673">
        <v>0</v>
      </c>
      <c r="P24" s="673">
        <v>0</v>
      </c>
      <c r="Q24" s="673">
        <v>0</v>
      </c>
      <c r="R24" s="209" t="s">
        <v>157</v>
      </c>
    </row>
    <row r="25" spans="1:18" s="7" customFormat="1" ht="21" customHeight="1">
      <c r="A25" s="210" t="s">
        <v>625</v>
      </c>
      <c r="B25" s="673">
        <v>1</v>
      </c>
      <c r="C25" s="673">
        <v>0</v>
      </c>
      <c r="D25" s="673">
        <v>13</v>
      </c>
      <c r="E25" s="673">
        <v>207</v>
      </c>
      <c r="F25" s="673">
        <v>112</v>
      </c>
      <c r="G25" s="673">
        <v>95</v>
      </c>
      <c r="H25" s="673">
        <v>20</v>
      </c>
      <c r="I25" s="673">
        <v>3</v>
      </c>
      <c r="J25" s="673">
        <v>17</v>
      </c>
      <c r="K25" s="673">
        <v>16</v>
      </c>
      <c r="L25" s="673">
        <v>3</v>
      </c>
      <c r="M25" s="673">
        <v>13</v>
      </c>
      <c r="N25" s="673">
        <v>31</v>
      </c>
      <c r="O25" s="673">
        <v>31</v>
      </c>
      <c r="P25" s="673">
        <v>32</v>
      </c>
      <c r="Q25" s="673">
        <v>22</v>
      </c>
      <c r="R25" s="209" t="s">
        <v>158</v>
      </c>
    </row>
    <row r="26" spans="1:18" s="7" customFormat="1" ht="21" customHeight="1">
      <c r="A26" s="210" t="s">
        <v>626</v>
      </c>
      <c r="B26" s="673">
        <v>3</v>
      </c>
      <c r="C26" s="673">
        <v>0</v>
      </c>
      <c r="D26" s="673">
        <v>88</v>
      </c>
      <c r="E26" s="673">
        <v>2134</v>
      </c>
      <c r="F26" s="673">
        <v>1119</v>
      </c>
      <c r="G26" s="673">
        <v>1015</v>
      </c>
      <c r="H26" s="673">
        <v>126</v>
      </c>
      <c r="I26" s="673">
        <v>27</v>
      </c>
      <c r="J26" s="673">
        <v>99</v>
      </c>
      <c r="K26" s="673">
        <v>64</v>
      </c>
      <c r="L26" s="673">
        <v>13</v>
      </c>
      <c r="M26" s="673">
        <v>51</v>
      </c>
      <c r="N26" s="673">
        <v>371</v>
      </c>
      <c r="O26" s="673">
        <v>371</v>
      </c>
      <c r="P26" s="673">
        <v>413</v>
      </c>
      <c r="Q26" s="673">
        <v>108</v>
      </c>
      <c r="R26" s="209" t="s">
        <v>115</v>
      </c>
    </row>
    <row r="27" spans="1:18" s="7" customFormat="1" ht="21" customHeight="1">
      <c r="A27" s="210" t="s">
        <v>627</v>
      </c>
      <c r="B27" s="673">
        <v>1</v>
      </c>
      <c r="C27" s="673">
        <v>0</v>
      </c>
      <c r="D27" s="673">
        <v>18</v>
      </c>
      <c r="E27" s="673">
        <v>402</v>
      </c>
      <c r="F27" s="673">
        <v>198</v>
      </c>
      <c r="G27" s="673">
        <v>204</v>
      </c>
      <c r="H27" s="673">
        <v>33</v>
      </c>
      <c r="I27" s="673">
        <v>6</v>
      </c>
      <c r="J27" s="673">
        <v>27</v>
      </c>
      <c r="K27" s="673">
        <v>17</v>
      </c>
      <c r="L27" s="673">
        <v>2</v>
      </c>
      <c r="M27" s="673">
        <v>15</v>
      </c>
      <c r="N27" s="673">
        <v>87</v>
      </c>
      <c r="O27" s="673">
        <v>87</v>
      </c>
      <c r="P27" s="673">
        <v>63</v>
      </c>
      <c r="Q27" s="673">
        <v>22</v>
      </c>
      <c r="R27" s="209" t="s">
        <v>159</v>
      </c>
    </row>
    <row r="28" spans="1:18" s="7" customFormat="1" ht="21" customHeight="1">
      <c r="A28" s="210" t="s">
        <v>628</v>
      </c>
      <c r="B28" s="673">
        <v>1</v>
      </c>
      <c r="C28" s="673">
        <v>0</v>
      </c>
      <c r="D28" s="673">
        <v>12</v>
      </c>
      <c r="E28" s="673">
        <v>210</v>
      </c>
      <c r="F28" s="673">
        <v>100</v>
      </c>
      <c r="G28" s="673">
        <v>110</v>
      </c>
      <c r="H28" s="673">
        <v>18</v>
      </c>
      <c r="I28" s="673">
        <v>4</v>
      </c>
      <c r="J28" s="673">
        <v>14</v>
      </c>
      <c r="K28" s="673">
        <v>13</v>
      </c>
      <c r="L28" s="673">
        <v>3</v>
      </c>
      <c r="M28" s="673">
        <v>10</v>
      </c>
      <c r="N28" s="673">
        <v>41</v>
      </c>
      <c r="O28" s="673">
        <v>41</v>
      </c>
      <c r="P28" s="673">
        <v>29</v>
      </c>
      <c r="Q28" s="673">
        <v>23</v>
      </c>
      <c r="R28" s="209" t="s">
        <v>77</v>
      </c>
    </row>
    <row r="29" spans="1:18" s="7" customFormat="1" ht="21" customHeight="1">
      <c r="A29" s="210" t="s">
        <v>629</v>
      </c>
      <c r="B29" s="673">
        <v>2</v>
      </c>
      <c r="C29" s="673">
        <v>0</v>
      </c>
      <c r="D29" s="673">
        <v>38</v>
      </c>
      <c r="E29" s="673">
        <v>724</v>
      </c>
      <c r="F29" s="673">
        <v>387</v>
      </c>
      <c r="G29" s="673">
        <v>337</v>
      </c>
      <c r="H29" s="673">
        <v>53</v>
      </c>
      <c r="I29" s="673">
        <v>18</v>
      </c>
      <c r="J29" s="673">
        <v>35</v>
      </c>
      <c r="K29" s="673">
        <v>39</v>
      </c>
      <c r="L29" s="673">
        <v>7</v>
      </c>
      <c r="M29" s="673">
        <v>32</v>
      </c>
      <c r="N29" s="673">
        <v>130</v>
      </c>
      <c r="O29" s="673">
        <v>130</v>
      </c>
      <c r="P29" s="673">
        <v>93</v>
      </c>
      <c r="Q29" s="673">
        <v>47</v>
      </c>
      <c r="R29" s="209" t="s">
        <v>160</v>
      </c>
    </row>
    <row r="30" spans="1:18" s="7" customFormat="1" ht="21" customHeight="1">
      <c r="A30" s="210" t="s">
        <v>630</v>
      </c>
      <c r="B30" s="673">
        <v>1</v>
      </c>
      <c r="C30" s="673">
        <v>0</v>
      </c>
      <c r="D30" s="673">
        <v>15</v>
      </c>
      <c r="E30" s="673">
        <v>333</v>
      </c>
      <c r="F30" s="673">
        <v>171</v>
      </c>
      <c r="G30" s="673">
        <v>162</v>
      </c>
      <c r="H30" s="673">
        <v>24</v>
      </c>
      <c r="I30" s="673">
        <v>4</v>
      </c>
      <c r="J30" s="673">
        <v>20</v>
      </c>
      <c r="K30" s="673">
        <v>15</v>
      </c>
      <c r="L30" s="673">
        <v>2</v>
      </c>
      <c r="M30" s="673">
        <v>13</v>
      </c>
      <c r="N30" s="673">
        <v>67</v>
      </c>
      <c r="O30" s="673">
        <v>67</v>
      </c>
      <c r="P30" s="673">
        <v>38</v>
      </c>
      <c r="Q30" s="673">
        <v>22</v>
      </c>
      <c r="R30" s="209" t="s">
        <v>117</v>
      </c>
    </row>
    <row r="31" spans="1:18" s="7" customFormat="1" ht="21" customHeight="1">
      <c r="A31" s="210" t="s">
        <v>631</v>
      </c>
      <c r="B31" s="673">
        <v>1</v>
      </c>
      <c r="C31" s="673">
        <v>0</v>
      </c>
      <c r="D31" s="673">
        <v>17</v>
      </c>
      <c r="E31" s="673">
        <v>359</v>
      </c>
      <c r="F31" s="673">
        <v>185</v>
      </c>
      <c r="G31" s="673">
        <v>174</v>
      </c>
      <c r="H31" s="673">
        <v>25</v>
      </c>
      <c r="I31" s="673">
        <v>6</v>
      </c>
      <c r="J31" s="673">
        <v>19</v>
      </c>
      <c r="K31" s="673">
        <v>20</v>
      </c>
      <c r="L31" s="673">
        <v>2</v>
      </c>
      <c r="M31" s="673">
        <v>18</v>
      </c>
      <c r="N31" s="673">
        <v>53</v>
      </c>
      <c r="O31" s="673">
        <v>53</v>
      </c>
      <c r="P31" s="673">
        <v>64</v>
      </c>
      <c r="Q31" s="673">
        <v>20</v>
      </c>
      <c r="R31" s="209" t="s">
        <v>161</v>
      </c>
    </row>
    <row r="32" spans="1:18" s="7" customFormat="1" ht="21" customHeight="1">
      <c r="A32" s="210" t="s">
        <v>632</v>
      </c>
      <c r="B32" s="673">
        <v>2</v>
      </c>
      <c r="C32" s="673">
        <v>0</v>
      </c>
      <c r="D32" s="673">
        <v>51</v>
      </c>
      <c r="E32" s="673">
        <v>1183</v>
      </c>
      <c r="F32" s="673">
        <v>619</v>
      </c>
      <c r="G32" s="673">
        <v>564</v>
      </c>
      <c r="H32" s="673">
        <v>80</v>
      </c>
      <c r="I32" s="673">
        <v>19</v>
      </c>
      <c r="J32" s="673">
        <v>61</v>
      </c>
      <c r="K32" s="673">
        <v>42</v>
      </c>
      <c r="L32" s="673">
        <v>7</v>
      </c>
      <c r="M32" s="673">
        <v>35</v>
      </c>
      <c r="N32" s="673">
        <v>154</v>
      </c>
      <c r="O32" s="673">
        <v>154</v>
      </c>
      <c r="P32" s="673">
        <v>214</v>
      </c>
      <c r="Q32" s="673">
        <v>62</v>
      </c>
      <c r="R32" s="209" t="s">
        <v>118</v>
      </c>
    </row>
    <row r="33" spans="1:18" s="7" customFormat="1" ht="21" customHeight="1">
      <c r="A33" s="210" t="s">
        <v>633</v>
      </c>
      <c r="B33" s="673">
        <v>2</v>
      </c>
      <c r="C33" s="673">
        <v>1</v>
      </c>
      <c r="D33" s="673">
        <v>28</v>
      </c>
      <c r="E33" s="673">
        <v>439</v>
      </c>
      <c r="F33" s="673">
        <v>221</v>
      </c>
      <c r="G33" s="673">
        <v>218</v>
      </c>
      <c r="H33" s="673">
        <v>39</v>
      </c>
      <c r="I33" s="673">
        <v>12</v>
      </c>
      <c r="J33" s="673">
        <v>27</v>
      </c>
      <c r="K33" s="673">
        <v>35</v>
      </c>
      <c r="L33" s="673">
        <v>3</v>
      </c>
      <c r="M33" s="673">
        <v>32</v>
      </c>
      <c r="N33" s="673">
        <v>79</v>
      </c>
      <c r="O33" s="673">
        <v>79</v>
      </c>
      <c r="P33" s="673">
        <v>71</v>
      </c>
      <c r="Q33" s="673">
        <v>40</v>
      </c>
      <c r="R33" s="209" t="s">
        <v>84</v>
      </c>
    </row>
    <row r="34" spans="1:18" s="7" customFormat="1" ht="21" customHeight="1">
      <c r="A34" s="210" t="s">
        <v>634</v>
      </c>
      <c r="B34" s="673">
        <v>2</v>
      </c>
      <c r="C34" s="673">
        <v>0</v>
      </c>
      <c r="D34" s="673">
        <v>75</v>
      </c>
      <c r="E34" s="673">
        <v>1885</v>
      </c>
      <c r="F34" s="673">
        <v>983</v>
      </c>
      <c r="G34" s="673">
        <v>902</v>
      </c>
      <c r="H34" s="673">
        <v>108</v>
      </c>
      <c r="I34" s="673">
        <v>28</v>
      </c>
      <c r="J34" s="673">
        <v>80</v>
      </c>
      <c r="K34" s="673">
        <v>56</v>
      </c>
      <c r="L34" s="673">
        <v>9</v>
      </c>
      <c r="M34" s="673">
        <v>47</v>
      </c>
      <c r="N34" s="673">
        <v>339</v>
      </c>
      <c r="O34" s="673">
        <v>339</v>
      </c>
      <c r="P34" s="673">
        <v>274</v>
      </c>
      <c r="Q34" s="673">
        <v>83</v>
      </c>
      <c r="R34" s="209" t="s">
        <v>86</v>
      </c>
    </row>
    <row r="35" spans="1:18" s="7" customFormat="1" ht="21" customHeight="1" thickBot="1">
      <c r="A35" s="413" t="s">
        <v>635</v>
      </c>
      <c r="B35" s="679">
        <v>1</v>
      </c>
      <c r="C35" s="679">
        <v>0</v>
      </c>
      <c r="D35" s="679">
        <v>6</v>
      </c>
      <c r="E35" s="679">
        <v>78</v>
      </c>
      <c r="F35" s="679">
        <v>40</v>
      </c>
      <c r="G35" s="679">
        <v>38</v>
      </c>
      <c r="H35" s="679">
        <v>10</v>
      </c>
      <c r="I35" s="679">
        <v>1</v>
      </c>
      <c r="J35" s="679">
        <v>9</v>
      </c>
      <c r="K35" s="679">
        <v>8</v>
      </c>
      <c r="L35" s="679">
        <v>1</v>
      </c>
      <c r="M35" s="679">
        <v>7</v>
      </c>
      <c r="N35" s="679">
        <v>5</v>
      </c>
      <c r="O35" s="679">
        <v>5</v>
      </c>
      <c r="P35" s="679">
        <v>11</v>
      </c>
      <c r="Q35" s="679">
        <v>8</v>
      </c>
      <c r="R35" s="285" t="s">
        <v>88</v>
      </c>
    </row>
    <row r="36" spans="1:18" s="11" customFormat="1" ht="15" customHeight="1">
      <c r="A36" s="772" t="s">
        <v>866</v>
      </c>
      <c r="B36" s="772"/>
      <c r="C36" s="772"/>
      <c r="D36" s="772"/>
      <c r="E36" s="772"/>
      <c r="F36" s="772"/>
      <c r="G36" s="772"/>
      <c r="H36" s="772"/>
      <c r="I36" s="772"/>
      <c r="J36" s="772"/>
      <c r="K36" s="783"/>
      <c r="L36" s="783"/>
      <c r="M36" s="783"/>
      <c r="N36" s="783"/>
      <c r="O36" s="783"/>
      <c r="P36" s="783"/>
      <c r="Q36" s="783"/>
      <c r="R36" s="783"/>
    </row>
  </sheetData>
  <mergeCells count="16">
    <mergeCell ref="A2:J2"/>
    <mergeCell ref="A3:J3"/>
    <mergeCell ref="K36:R36"/>
    <mergeCell ref="K3:R3"/>
    <mergeCell ref="A36:J36"/>
    <mergeCell ref="B4:C4"/>
    <mergeCell ref="B5:C5"/>
    <mergeCell ref="E4:G4"/>
    <mergeCell ref="H4:J4"/>
    <mergeCell ref="K4:M4"/>
    <mergeCell ref="N4:O4"/>
    <mergeCell ref="E5:G5"/>
    <mergeCell ref="H5:J5"/>
    <mergeCell ref="K5:M5"/>
    <mergeCell ref="N5:O5"/>
    <mergeCell ref="K2:R2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colBreaks count="1" manualBreakCount="1">
    <brk id="10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4"/>
  <sheetViews>
    <sheetView view="pageBreakPreview" zoomScale="70" zoomScaleNormal="100" zoomScaleSheetLayoutView="70" workbookViewId="0">
      <selection activeCell="S31" sqref="S31"/>
    </sheetView>
  </sheetViews>
  <sheetFormatPr defaultColWidth="8.88671875" defaultRowHeight="13.5"/>
  <cols>
    <col min="1" max="1" width="7.44140625" style="1" bestFit="1" customWidth="1"/>
    <col min="2" max="2" width="6.33203125" style="1" bestFit="1" customWidth="1"/>
    <col min="3" max="4" width="7" style="1" bestFit="1" customWidth="1"/>
    <col min="5" max="10" width="8.77734375" style="1" customWidth="1"/>
    <col min="11" max="17" width="10.109375" style="1" customWidth="1"/>
    <col min="18" max="18" width="8.88671875" style="1" customWidth="1"/>
    <col min="19" max="19" width="11" style="2" customWidth="1"/>
    <col min="20" max="16384" width="8.88671875" style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16" customFormat="1" ht="54.95" customHeight="1">
      <c r="A2" s="803" t="s">
        <v>636</v>
      </c>
      <c r="B2" s="803"/>
      <c r="C2" s="803"/>
      <c r="D2" s="803"/>
      <c r="E2" s="803"/>
      <c r="F2" s="803"/>
      <c r="G2" s="803"/>
      <c r="H2" s="803"/>
      <c r="I2" s="803"/>
      <c r="J2" s="803"/>
      <c r="K2" s="804" t="s">
        <v>637</v>
      </c>
      <c r="L2" s="804"/>
      <c r="M2" s="804"/>
      <c r="N2" s="804"/>
      <c r="O2" s="804"/>
      <c r="P2" s="804"/>
      <c r="Q2" s="804"/>
      <c r="R2" s="804"/>
      <c r="S2" s="15"/>
    </row>
    <row r="3" spans="1:19" s="16" customFormat="1" ht="18" customHeight="1" thickBot="1">
      <c r="A3" s="792" t="s">
        <v>864</v>
      </c>
      <c r="B3" s="792"/>
      <c r="C3" s="792"/>
      <c r="D3" s="792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793" t="s">
        <v>865</v>
      </c>
      <c r="P3" s="793"/>
      <c r="Q3" s="793"/>
      <c r="R3" s="793"/>
      <c r="S3" s="15"/>
    </row>
    <row r="4" spans="1:19" ht="16.5">
      <c r="A4" s="417" t="s">
        <v>641</v>
      </c>
      <c r="B4" s="798" t="s">
        <v>599</v>
      </c>
      <c r="C4" s="800"/>
      <c r="D4" s="419" t="s">
        <v>600</v>
      </c>
      <c r="E4" s="798" t="s">
        <v>601</v>
      </c>
      <c r="F4" s="799"/>
      <c r="G4" s="800"/>
      <c r="H4" s="798" t="s">
        <v>602</v>
      </c>
      <c r="I4" s="799"/>
      <c r="J4" s="799"/>
      <c r="K4" s="799" t="s">
        <v>603</v>
      </c>
      <c r="L4" s="799"/>
      <c r="M4" s="800"/>
      <c r="N4" s="798" t="s">
        <v>604</v>
      </c>
      <c r="O4" s="800"/>
      <c r="P4" s="419" t="s">
        <v>642</v>
      </c>
      <c r="Q4" s="419" t="s">
        <v>606</v>
      </c>
      <c r="R4" s="418" t="s">
        <v>598</v>
      </c>
    </row>
    <row r="5" spans="1:19" ht="16.5">
      <c r="A5" s="408"/>
      <c r="B5" s="787" t="s">
        <v>130</v>
      </c>
      <c r="C5" s="788"/>
      <c r="D5" s="396"/>
      <c r="E5" s="787" t="s">
        <v>133</v>
      </c>
      <c r="F5" s="790"/>
      <c r="G5" s="788"/>
      <c r="H5" s="787" t="s">
        <v>46</v>
      </c>
      <c r="I5" s="790"/>
      <c r="J5" s="790"/>
      <c r="K5" s="790" t="s">
        <v>123</v>
      </c>
      <c r="L5" s="790"/>
      <c r="M5" s="788"/>
      <c r="N5" s="787" t="s">
        <v>141</v>
      </c>
      <c r="O5" s="788"/>
      <c r="P5" s="397"/>
      <c r="Q5" s="396"/>
      <c r="R5" s="415"/>
    </row>
    <row r="6" spans="1:19" ht="16.5">
      <c r="A6" s="408"/>
      <c r="B6" s="398" t="s">
        <v>607</v>
      </c>
      <c r="C6" s="399" t="s">
        <v>643</v>
      </c>
      <c r="D6" s="396"/>
      <c r="E6" s="398" t="s">
        <v>644</v>
      </c>
      <c r="F6" s="399" t="s">
        <v>610</v>
      </c>
      <c r="G6" s="399" t="s">
        <v>611</v>
      </c>
      <c r="H6" s="398" t="s">
        <v>644</v>
      </c>
      <c r="I6" s="399" t="s">
        <v>610</v>
      </c>
      <c r="J6" s="409" t="s">
        <v>611</v>
      </c>
      <c r="K6" s="399" t="s">
        <v>645</v>
      </c>
      <c r="L6" s="399" t="s">
        <v>610</v>
      </c>
      <c r="M6" s="399" t="s">
        <v>611</v>
      </c>
      <c r="N6" s="399" t="s">
        <v>612</v>
      </c>
      <c r="O6" s="399" t="s">
        <v>613</v>
      </c>
      <c r="P6" s="400"/>
      <c r="Q6" s="400"/>
      <c r="R6" s="415"/>
    </row>
    <row r="7" spans="1:19" ht="16.5">
      <c r="A7" s="408"/>
      <c r="B7" s="401"/>
      <c r="C7" s="401"/>
      <c r="D7" s="402" t="s">
        <v>136</v>
      </c>
      <c r="E7" s="403"/>
      <c r="F7" s="402"/>
      <c r="G7" s="402"/>
      <c r="H7" s="403"/>
      <c r="I7" s="402"/>
      <c r="J7" s="410"/>
      <c r="K7" s="402"/>
      <c r="L7" s="402"/>
      <c r="M7" s="402"/>
      <c r="N7" s="402"/>
      <c r="O7" s="402" t="s">
        <v>138</v>
      </c>
      <c r="P7" s="403" t="s">
        <v>164</v>
      </c>
      <c r="Q7" s="403" t="s">
        <v>136</v>
      </c>
      <c r="R7" s="415"/>
    </row>
    <row r="8" spans="1:19" ht="16.5">
      <c r="A8" s="411" t="s">
        <v>162</v>
      </c>
      <c r="B8" s="405" t="s">
        <v>131</v>
      </c>
      <c r="C8" s="405" t="s">
        <v>132</v>
      </c>
      <c r="D8" s="405" t="s">
        <v>135</v>
      </c>
      <c r="E8" s="406" t="s">
        <v>134</v>
      </c>
      <c r="F8" s="405" t="s">
        <v>6</v>
      </c>
      <c r="G8" s="405" t="s">
        <v>7</v>
      </c>
      <c r="H8" s="406" t="s">
        <v>134</v>
      </c>
      <c r="I8" s="405" t="s">
        <v>6</v>
      </c>
      <c r="J8" s="412" t="s">
        <v>7</v>
      </c>
      <c r="K8" s="405" t="s">
        <v>134</v>
      </c>
      <c r="L8" s="405" t="s">
        <v>6</v>
      </c>
      <c r="M8" s="405" t="s">
        <v>7</v>
      </c>
      <c r="N8" s="405" t="s">
        <v>127</v>
      </c>
      <c r="O8" s="405" t="s">
        <v>137</v>
      </c>
      <c r="P8" s="406" t="s">
        <v>163</v>
      </c>
      <c r="Q8" s="406" t="s">
        <v>140</v>
      </c>
      <c r="R8" s="416" t="s">
        <v>162</v>
      </c>
    </row>
    <row r="9" spans="1:19" ht="24.95" customHeight="1">
      <c r="A9" s="61" t="s">
        <v>142</v>
      </c>
      <c r="B9" s="204">
        <v>12</v>
      </c>
      <c r="C9" s="204">
        <v>0</v>
      </c>
      <c r="D9" s="204">
        <v>239</v>
      </c>
      <c r="E9" s="205">
        <v>7589</v>
      </c>
      <c r="F9" s="204">
        <v>3957</v>
      </c>
      <c r="G9" s="204">
        <v>3632</v>
      </c>
      <c r="H9" s="205">
        <v>457</v>
      </c>
      <c r="I9" s="204">
        <v>138</v>
      </c>
      <c r="J9" s="204">
        <v>319</v>
      </c>
      <c r="K9" s="205">
        <v>54</v>
      </c>
      <c r="L9" s="204">
        <v>28</v>
      </c>
      <c r="M9" s="204">
        <v>26</v>
      </c>
      <c r="N9" s="204">
        <v>2714</v>
      </c>
      <c r="O9" s="204">
        <v>2709</v>
      </c>
      <c r="P9" s="212">
        <v>2309</v>
      </c>
      <c r="Q9" s="204">
        <v>244</v>
      </c>
      <c r="R9" s="64" t="s">
        <v>142</v>
      </c>
    </row>
    <row r="10" spans="1:19" ht="24.95" customHeight="1">
      <c r="A10" s="62" t="s">
        <v>10</v>
      </c>
      <c r="B10" s="204">
        <v>12</v>
      </c>
      <c r="C10" s="204">
        <v>0</v>
      </c>
      <c r="D10" s="204">
        <v>233</v>
      </c>
      <c r="E10" s="205">
        <v>7002</v>
      </c>
      <c r="F10" s="204">
        <v>3732</v>
      </c>
      <c r="G10" s="204">
        <v>3270</v>
      </c>
      <c r="H10" s="205">
        <v>452</v>
      </c>
      <c r="I10" s="204">
        <v>136</v>
      </c>
      <c r="J10" s="204">
        <v>316</v>
      </c>
      <c r="K10" s="205">
        <v>53</v>
      </c>
      <c r="L10" s="204">
        <v>28</v>
      </c>
      <c r="M10" s="204">
        <v>25</v>
      </c>
      <c r="N10" s="204">
        <v>2645</v>
      </c>
      <c r="O10" s="204">
        <v>2638</v>
      </c>
      <c r="P10" s="212">
        <v>2051</v>
      </c>
      <c r="Q10" s="204">
        <v>206</v>
      </c>
      <c r="R10" s="65" t="s">
        <v>10</v>
      </c>
    </row>
    <row r="11" spans="1:19" ht="24.95" customHeight="1">
      <c r="A11" s="62" t="s">
        <v>143</v>
      </c>
      <c r="B11" s="204">
        <v>12</v>
      </c>
      <c r="C11" s="204">
        <v>0</v>
      </c>
      <c r="D11" s="204">
        <v>227</v>
      </c>
      <c r="E11" s="205">
        <v>6375</v>
      </c>
      <c r="F11" s="204">
        <v>3378</v>
      </c>
      <c r="G11" s="204">
        <v>2997</v>
      </c>
      <c r="H11" s="205">
        <v>450</v>
      </c>
      <c r="I11" s="204">
        <v>130</v>
      </c>
      <c r="J11" s="204">
        <v>320</v>
      </c>
      <c r="K11" s="205">
        <v>45</v>
      </c>
      <c r="L11" s="204">
        <v>26</v>
      </c>
      <c r="M11" s="204">
        <v>19</v>
      </c>
      <c r="N11" s="204">
        <v>2640</v>
      </c>
      <c r="O11" s="204">
        <v>2634</v>
      </c>
      <c r="P11" s="212">
        <v>2033</v>
      </c>
      <c r="Q11" s="204">
        <v>343</v>
      </c>
      <c r="R11" s="65" t="s">
        <v>144</v>
      </c>
    </row>
    <row r="12" spans="1:19" ht="24.95" customHeight="1">
      <c r="A12" s="62" t="s">
        <v>18</v>
      </c>
      <c r="B12" s="204">
        <v>12</v>
      </c>
      <c r="C12" s="204">
        <v>0</v>
      </c>
      <c r="D12" s="204">
        <v>223</v>
      </c>
      <c r="E12" s="205">
        <v>5952</v>
      </c>
      <c r="F12" s="204">
        <v>3126</v>
      </c>
      <c r="G12" s="204">
        <v>2826</v>
      </c>
      <c r="H12" s="205">
        <v>446</v>
      </c>
      <c r="I12" s="204">
        <v>134</v>
      </c>
      <c r="J12" s="204">
        <v>312</v>
      </c>
      <c r="K12" s="205">
        <v>50</v>
      </c>
      <c r="L12" s="204">
        <v>31</v>
      </c>
      <c r="M12" s="204">
        <v>19</v>
      </c>
      <c r="N12" s="204">
        <v>2311</v>
      </c>
      <c r="O12" s="204">
        <v>2304</v>
      </c>
      <c r="P12" s="212">
        <v>1919</v>
      </c>
      <c r="Q12" s="204">
        <v>337</v>
      </c>
      <c r="R12" s="65" t="s">
        <v>145</v>
      </c>
    </row>
    <row r="13" spans="1:19" ht="24.95" customHeight="1">
      <c r="A13" s="62" t="s">
        <v>12</v>
      </c>
      <c r="B13" s="204">
        <v>12</v>
      </c>
      <c r="C13" s="204">
        <v>0</v>
      </c>
      <c r="D13" s="204">
        <v>217</v>
      </c>
      <c r="E13" s="205">
        <v>5610</v>
      </c>
      <c r="F13" s="204">
        <v>2920</v>
      </c>
      <c r="G13" s="204">
        <v>2690</v>
      </c>
      <c r="H13" s="205">
        <v>451</v>
      </c>
      <c r="I13" s="204">
        <v>141</v>
      </c>
      <c r="J13" s="204">
        <v>310</v>
      </c>
      <c r="K13" s="205">
        <v>43</v>
      </c>
      <c r="L13" s="204">
        <v>25</v>
      </c>
      <c r="M13" s="204">
        <v>18</v>
      </c>
      <c r="N13" s="204">
        <v>2033</v>
      </c>
      <c r="O13" s="204">
        <v>2026</v>
      </c>
      <c r="P13" s="212">
        <v>1662</v>
      </c>
      <c r="Q13" s="204">
        <v>335</v>
      </c>
      <c r="R13" s="65" t="s">
        <v>146</v>
      </c>
    </row>
    <row r="14" spans="1:19" ht="24.95" customHeight="1" thickBot="1">
      <c r="A14" s="190" t="s">
        <v>149</v>
      </c>
      <c r="B14" s="216">
        <v>12</v>
      </c>
      <c r="C14" s="216">
        <v>0</v>
      </c>
      <c r="D14" s="216">
        <v>210</v>
      </c>
      <c r="E14" s="217">
        <v>5278</v>
      </c>
      <c r="F14" s="216">
        <v>2809</v>
      </c>
      <c r="G14" s="216">
        <v>2469</v>
      </c>
      <c r="H14" s="217">
        <v>439</v>
      </c>
      <c r="I14" s="216">
        <v>132</v>
      </c>
      <c r="J14" s="216">
        <v>307</v>
      </c>
      <c r="K14" s="218">
        <v>189</v>
      </c>
      <c r="L14" s="219">
        <v>35</v>
      </c>
      <c r="M14" s="219">
        <v>154</v>
      </c>
      <c r="N14" s="216">
        <v>2024</v>
      </c>
      <c r="O14" s="216">
        <v>2016</v>
      </c>
      <c r="P14" s="213">
        <v>1717</v>
      </c>
      <c r="Q14" s="216">
        <v>320</v>
      </c>
      <c r="R14" s="191" t="s">
        <v>150</v>
      </c>
      <c r="S14" s="314"/>
    </row>
    <row r="15" spans="1:19">
      <c r="A15" s="772" t="s">
        <v>866</v>
      </c>
      <c r="B15" s="772"/>
      <c r="C15" s="772"/>
      <c r="D15" s="772"/>
      <c r="E15" s="772"/>
      <c r="F15" s="772"/>
      <c r="G15" s="772"/>
      <c r="H15" s="772"/>
      <c r="I15" s="772"/>
      <c r="J15" s="772"/>
      <c r="K15" s="783"/>
      <c r="L15" s="783"/>
      <c r="M15" s="783"/>
      <c r="N15" s="783"/>
      <c r="O15" s="783"/>
      <c r="P15" s="783"/>
      <c r="Q15" s="783"/>
      <c r="R15" s="783"/>
    </row>
    <row r="16" spans="1:1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s="709" customFormat="1" ht="54.95" customHeight="1">
      <c r="A18" s="801" t="s">
        <v>210</v>
      </c>
      <c r="B18" s="801"/>
      <c r="C18" s="801"/>
      <c r="D18" s="801"/>
      <c r="E18" s="801"/>
      <c r="F18" s="801"/>
      <c r="G18" s="801"/>
      <c r="H18" s="801"/>
      <c r="I18" s="801"/>
      <c r="J18" s="801"/>
      <c r="K18" s="802" t="s">
        <v>175</v>
      </c>
      <c r="L18" s="802"/>
      <c r="M18" s="802"/>
      <c r="N18" s="802"/>
      <c r="O18" s="802"/>
      <c r="P18" s="802"/>
      <c r="Q18" s="802"/>
      <c r="R18" s="802"/>
      <c r="S18" s="716"/>
    </row>
    <row r="19" spans="1:19" ht="18" customHeight="1" thickBot="1">
      <c r="A19" s="792" t="s">
        <v>864</v>
      </c>
      <c r="B19" s="792"/>
      <c r="C19" s="792"/>
      <c r="D19" s="792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793" t="s">
        <v>865</v>
      </c>
      <c r="P19" s="793"/>
      <c r="Q19" s="793"/>
      <c r="R19" s="793"/>
    </row>
    <row r="20" spans="1:19" ht="16.5">
      <c r="A20" s="417" t="s">
        <v>646</v>
      </c>
      <c r="B20" s="418" t="s">
        <v>599</v>
      </c>
      <c r="C20" s="419" t="s">
        <v>600</v>
      </c>
      <c r="D20" s="798" t="s">
        <v>601</v>
      </c>
      <c r="E20" s="799"/>
      <c r="F20" s="800"/>
      <c r="G20" s="798" t="s">
        <v>602</v>
      </c>
      <c r="H20" s="799"/>
      <c r="I20" s="800"/>
      <c r="J20" s="418" t="s">
        <v>647</v>
      </c>
      <c r="K20" s="799" t="s">
        <v>603</v>
      </c>
      <c r="L20" s="800"/>
      <c r="M20" s="798" t="s">
        <v>604</v>
      </c>
      <c r="N20" s="800"/>
      <c r="O20" s="798" t="s">
        <v>648</v>
      </c>
      <c r="P20" s="800"/>
      <c r="Q20" s="419" t="s">
        <v>606</v>
      </c>
      <c r="R20" s="418" t="s">
        <v>598</v>
      </c>
    </row>
    <row r="21" spans="1:19" ht="16.5">
      <c r="A21" s="408"/>
      <c r="B21" s="420"/>
      <c r="C21" s="396"/>
      <c r="D21" s="787" t="s">
        <v>133</v>
      </c>
      <c r="E21" s="790"/>
      <c r="F21" s="788"/>
      <c r="G21" s="787" t="s">
        <v>46</v>
      </c>
      <c r="H21" s="790"/>
      <c r="I21" s="788"/>
      <c r="J21" s="421" t="s">
        <v>172</v>
      </c>
      <c r="K21" s="794" t="s">
        <v>173</v>
      </c>
      <c r="L21" s="795"/>
      <c r="M21" s="787" t="s">
        <v>141</v>
      </c>
      <c r="N21" s="788"/>
      <c r="O21" s="796" t="s">
        <v>174</v>
      </c>
      <c r="P21" s="797"/>
      <c r="Q21" s="396"/>
      <c r="R21" s="415"/>
    </row>
    <row r="22" spans="1:19" ht="16.5">
      <c r="A22" s="408"/>
      <c r="B22" s="396"/>
      <c r="C22" s="396"/>
      <c r="D22" s="398" t="s">
        <v>609</v>
      </c>
      <c r="E22" s="399" t="s">
        <v>610</v>
      </c>
      <c r="F22" s="399" t="s">
        <v>611</v>
      </c>
      <c r="G22" s="398" t="s">
        <v>649</v>
      </c>
      <c r="H22" s="399" t="s">
        <v>610</v>
      </c>
      <c r="I22" s="399" t="s">
        <v>611</v>
      </c>
      <c r="J22" s="422" t="s">
        <v>649</v>
      </c>
      <c r="K22" s="399" t="s">
        <v>610</v>
      </c>
      <c r="L22" s="399" t="s">
        <v>611</v>
      </c>
      <c r="M22" s="399" t="s">
        <v>612</v>
      </c>
      <c r="N22" s="399" t="s">
        <v>613</v>
      </c>
      <c r="O22" s="400" t="s">
        <v>650</v>
      </c>
      <c r="P22" s="400" t="s">
        <v>651</v>
      </c>
      <c r="Q22" s="400"/>
      <c r="R22" s="415"/>
    </row>
    <row r="23" spans="1:19" ht="16.5">
      <c r="A23" s="408"/>
      <c r="B23" s="403" t="s">
        <v>167</v>
      </c>
      <c r="C23" s="402" t="s">
        <v>166</v>
      </c>
      <c r="D23" s="403"/>
      <c r="E23" s="402"/>
      <c r="F23" s="402"/>
      <c r="G23" s="403"/>
      <c r="H23" s="402"/>
      <c r="I23" s="402"/>
      <c r="J23" s="421"/>
      <c r="K23" s="402"/>
      <c r="L23" s="402"/>
      <c r="M23" s="402"/>
      <c r="N23" s="402" t="s">
        <v>138</v>
      </c>
      <c r="O23" s="403" t="s">
        <v>170</v>
      </c>
      <c r="P23" s="403"/>
      <c r="Q23" s="403" t="s">
        <v>136</v>
      </c>
      <c r="R23" s="415"/>
    </row>
    <row r="24" spans="1:19" ht="16.5">
      <c r="A24" s="411" t="s">
        <v>162</v>
      </c>
      <c r="B24" s="406" t="s">
        <v>165</v>
      </c>
      <c r="C24" s="405" t="s">
        <v>135</v>
      </c>
      <c r="D24" s="406" t="s">
        <v>134</v>
      </c>
      <c r="E24" s="405" t="s">
        <v>6</v>
      </c>
      <c r="F24" s="405" t="s">
        <v>7</v>
      </c>
      <c r="G24" s="406" t="s">
        <v>134</v>
      </c>
      <c r="H24" s="405" t="s">
        <v>6</v>
      </c>
      <c r="I24" s="405" t="s">
        <v>7</v>
      </c>
      <c r="J24" s="423" t="s">
        <v>134</v>
      </c>
      <c r="K24" s="405" t="s">
        <v>6</v>
      </c>
      <c r="L24" s="405" t="s">
        <v>7</v>
      </c>
      <c r="M24" s="405" t="s">
        <v>127</v>
      </c>
      <c r="N24" s="405" t="s">
        <v>137</v>
      </c>
      <c r="O24" s="406" t="s">
        <v>171</v>
      </c>
      <c r="P24" s="406" t="s">
        <v>169</v>
      </c>
      <c r="Q24" s="406" t="s">
        <v>140</v>
      </c>
      <c r="R24" s="416" t="s">
        <v>162</v>
      </c>
    </row>
    <row r="25" spans="1:19" ht="24.95" customHeight="1">
      <c r="A25" s="61" t="s">
        <v>142</v>
      </c>
      <c r="B25" s="204">
        <v>8</v>
      </c>
      <c r="C25" s="204">
        <v>213</v>
      </c>
      <c r="D25" s="204">
        <v>6479</v>
      </c>
      <c r="E25" s="205">
        <v>3080</v>
      </c>
      <c r="F25" s="204">
        <v>3399</v>
      </c>
      <c r="G25" s="204">
        <v>472</v>
      </c>
      <c r="H25" s="205">
        <v>270</v>
      </c>
      <c r="I25" s="204">
        <v>202</v>
      </c>
      <c r="J25" s="204">
        <v>47</v>
      </c>
      <c r="K25" s="205">
        <v>32</v>
      </c>
      <c r="L25" s="204">
        <v>15</v>
      </c>
      <c r="M25" s="204">
        <v>2322</v>
      </c>
      <c r="N25" s="204">
        <v>2081</v>
      </c>
      <c r="O25" s="204">
        <v>2152</v>
      </c>
      <c r="P25" s="212">
        <v>2117</v>
      </c>
      <c r="Q25" s="204">
        <v>150</v>
      </c>
      <c r="R25" s="64" t="s">
        <v>142</v>
      </c>
    </row>
    <row r="26" spans="1:19" ht="24.95" customHeight="1">
      <c r="A26" s="62" t="s">
        <v>10</v>
      </c>
      <c r="B26" s="204">
        <v>8</v>
      </c>
      <c r="C26" s="204">
        <v>213</v>
      </c>
      <c r="D26" s="204">
        <v>6479</v>
      </c>
      <c r="E26" s="205">
        <v>3080</v>
      </c>
      <c r="F26" s="204">
        <v>3399</v>
      </c>
      <c r="G26" s="204">
        <v>472</v>
      </c>
      <c r="H26" s="205">
        <v>270</v>
      </c>
      <c r="I26" s="204">
        <v>202</v>
      </c>
      <c r="J26" s="204">
        <v>47</v>
      </c>
      <c r="K26" s="205">
        <v>32</v>
      </c>
      <c r="L26" s="204">
        <v>15</v>
      </c>
      <c r="M26" s="204">
        <v>2322</v>
      </c>
      <c r="N26" s="204">
        <v>2081</v>
      </c>
      <c r="O26" s="204">
        <v>2152</v>
      </c>
      <c r="P26" s="212">
        <v>2117</v>
      </c>
      <c r="Q26" s="204">
        <v>150</v>
      </c>
      <c r="R26" s="65" t="s">
        <v>10</v>
      </c>
    </row>
    <row r="27" spans="1:19" ht="24.95" customHeight="1">
      <c r="A27" s="62" t="s">
        <v>143</v>
      </c>
      <c r="B27" s="204">
        <v>8</v>
      </c>
      <c r="C27" s="204">
        <v>211</v>
      </c>
      <c r="D27" s="204">
        <v>6361</v>
      </c>
      <c r="E27" s="205">
        <v>3028</v>
      </c>
      <c r="F27" s="204">
        <v>3333</v>
      </c>
      <c r="G27" s="204">
        <v>463</v>
      </c>
      <c r="H27" s="205">
        <v>265</v>
      </c>
      <c r="I27" s="204">
        <v>198</v>
      </c>
      <c r="J27" s="204">
        <v>48</v>
      </c>
      <c r="K27" s="205">
        <v>36</v>
      </c>
      <c r="L27" s="204">
        <v>12</v>
      </c>
      <c r="M27" s="204">
        <v>2198</v>
      </c>
      <c r="N27" s="204">
        <v>1929</v>
      </c>
      <c r="O27" s="204">
        <v>2149</v>
      </c>
      <c r="P27" s="212">
        <v>2141</v>
      </c>
      <c r="Q27" s="204">
        <v>334</v>
      </c>
      <c r="R27" s="65" t="s">
        <v>144</v>
      </c>
    </row>
    <row r="28" spans="1:19" ht="24.95" customHeight="1">
      <c r="A28" s="62" t="s">
        <v>18</v>
      </c>
      <c r="B28" s="204">
        <v>8</v>
      </c>
      <c r="C28" s="204">
        <v>208</v>
      </c>
      <c r="D28" s="204">
        <v>5988</v>
      </c>
      <c r="E28" s="205">
        <v>2866</v>
      </c>
      <c r="F28" s="204">
        <v>3122</v>
      </c>
      <c r="G28" s="204">
        <v>466</v>
      </c>
      <c r="H28" s="205">
        <v>272</v>
      </c>
      <c r="I28" s="204">
        <v>194</v>
      </c>
      <c r="J28" s="204">
        <v>142</v>
      </c>
      <c r="K28" s="205">
        <v>37</v>
      </c>
      <c r="L28" s="204">
        <v>105</v>
      </c>
      <c r="M28" s="204">
        <v>2014</v>
      </c>
      <c r="N28" s="204">
        <v>1834</v>
      </c>
      <c r="O28" s="204">
        <v>1838</v>
      </c>
      <c r="P28" s="212">
        <v>1512</v>
      </c>
      <c r="Q28" s="204">
        <v>344</v>
      </c>
      <c r="R28" s="65" t="s">
        <v>145</v>
      </c>
    </row>
    <row r="29" spans="1:19" ht="24.95" customHeight="1">
      <c r="A29" s="62" t="s">
        <v>12</v>
      </c>
      <c r="B29" s="204">
        <v>8</v>
      </c>
      <c r="C29" s="204">
        <v>208</v>
      </c>
      <c r="D29" s="204">
        <v>5449</v>
      </c>
      <c r="E29" s="205">
        <v>2675</v>
      </c>
      <c r="F29" s="204">
        <v>2774</v>
      </c>
      <c r="G29" s="204">
        <v>463</v>
      </c>
      <c r="H29" s="205">
        <v>258</v>
      </c>
      <c r="I29" s="204">
        <v>205</v>
      </c>
      <c r="J29" s="204">
        <v>42</v>
      </c>
      <c r="K29" s="205">
        <v>25</v>
      </c>
      <c r="L29" s="204">
        <v>17</v>
      </c>
      <c r="M29" s="204">
        <v>2041</v>
      </c>
      <c r="N29" s="204">
        <v>1867</v>
      </c>
      <c r="O29" s="204">
        <v>1578</v>
      </c>
      <c r="P29" s="212">
        <v>1575</v>
      </c>
      <c r="Q29" s="204">
        <v>210</v>
      </c>
      <c r="R29" s="65" t="s">
        <v>146</v>
      </c>
    </row>
    <row r="30" spans="1:19" ht="24.95" customHeight="1">
      <c r="A30" s="63" t="s">
        <v>149</v>
      </c>
      <c r="B30" s="206">
        <v>8</v>
      </c>
      <c r="C30" s="206">
        <v>206</v>
      </c>
      <c r="D30" s="206">
        <v>4903</v>
      </c>
      <c r="E30" s="207">
        <v>2374</v>
      </c>
      <c r="F30" s="206">
        <v>2529</v>
      </c>
      <c r="G30" s="206">
        <v>464</v>
      </c>
      <c r="H30" s="207">
        <v>251</v>
      </c>
      <c r="I30" s="206">
        <v>213</v>
      </c>
      <c r="J30" s="220">
        <v>160</v>
      </c>
      <c r="K30" s="221">
        <v>38</v>
      </c>
      <c r="L30" s="220">
        <v>122</v>
      </c>
      <c r="M30" s="206">
        <v>2045</v>
      </c>
      <c r="N30" s="206">
        <v>1818</v>
      </c>
      <c r="O30" s="220">
        <v>1976</v>
      </c>
      <c r="P30" s="214">
        <v>1926</v>
      </c>
      <c r="Q30" s="206">
        <v>338</v>
      </c>
      <c r="R30" s="66" t="s">
        <v>150</v>
      </c>
    </row>
    <row r="31" spans="1:19" ht="24.95" customHeight="1">
      <c r="A31" s="62" t="s">
        <v>652</v>
      </c>
      <c r="B31" s="204">
        <v>5</v>
      </c>
      <c r="C31" s="204">
        <v>120</v>
      </c>
      <c r="D31" s="204">
        <v>2808</v>
      </c>
      <c r="E31" s="205">
        <v>1494</v>
      </c>
      <c r="F31" s="204">
        <v>1314</v>
      </c>
      <c r="G31" s="204">
        <v>282</v>
      </c>
      <c r="H31" s="205">
        <v>129</v>
      </c>
      <c r="I31" s="204">
        <v>153</v>
      </c>
      <c r="J31" s="222">
        <v>102</v>
      </c>
      <c r="K31" s="223">
        <v>22</v>
      </c>
      <c r="L31" s="222">
        <v>80</v>
      </c>
      <c r="M31" s="204">
        <v>1175</v>
      </c>
      <c r="N31" s="204">
        <v>1039</v>
      </c>
      <c r="O31" s="222">
        <v>1309</v>
      </c>
      <c r="P31" s="212">
        <v>1264</v>
      </c>
      <c r="Q31" s="204">
        <v>208</v>
      </c>
      <c r="R31" s="65" t="s">
        <v>639</v>
      </c>
    </row>
    <row r="32" spans="1:19" ht="24.95" customHeight="1" thickBot="1">
      <c r="A32" s="192" t="s">
        <v>653</v>
      </c>
      <c r="B32" s="224">
        <v>3</v>
      </c>
      <c r="C32" s="224">
        <v>86</v>
      </c>
      <c r="D32" s="224">
        <v>2095</v>
      </c>
      <c r="E32" s="225">
        <v>880</v>
      </c>
      <c r="F32" s="224">
        <v>1215</v>
      </c>
      <c r="G32" s="224">
        <v>182</v>
      </c>
      <c r="H32" s="225">
        <v>122</v>
      </c>
      <c r="I32" s="224">
        <v>60</v>
      </c>
      <c r="J32" s="226">
        <v>58</v>
      </c>
      <c r="K32" s="227">
        <v>16</v>
      </c>
      <c r="L32" s="226">
        <v>42</v>
      </c>
      <c r="M32" s="224">
        <v>870</v>
      </c>
      <c r="N32" s="224">
        <v>779</v>
      </c>
      <c r="O32" s="226">
        <v>667</v>
      </c>
      <c r="P32" s="215">
        <v>662</v>
      </c>
      <c r="Q32" s="224">
        <v>130</v>
      </c>
      <c r="R32" s="193" t="s">
        <v>640</v>
      </c>
    </row>
    <row r="33" spans="1:23" s="11" customFormat="1" ht="15" customHeight="1">
      <c r="A33" s="772" t="s">
        <v>866</v>
      </c>
      <c r="B33" s="772"/>
      <c r="C33" s="772"/>
      <c r="D33" s="772"/>
      <c r="E33" s="772"/>
      <c r="F33" s="772"/>
      <c r="G33" s="772"/>
      <c r="H33" s="772"/>
      <c r="I33" s="772"/>
      <c r="J33" s="772"/>
      <c r="K33" s="10"/>
      <c r="L33" s="10"/>
      <c r="M33" s="10"/>
      <c r="N33" s="10"/>
      <c r="O33" s="10"/>
      <c r="P33" s="10"/>
      <c r="Q33" s="10"/>
      <c r="R33" s="201"/>
      <c r="T33" s="10"/>
      <c r="U33" s="10"/>
      <c r="V33" s="10"/>
      <c r="W33" s="10"/>
    </row>
    <row r="34" spans="1:2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mergeCells count="31">
    <mergeCell ref="A33:J33"/>
    <mergeCell ref="D21:F21"/>
    <mergeCell ref="G21:I21"/>
    <mergeCell ref="M21:N21"/>
    <mergeCell ref="A2:J2"/>
    <mergeCell ref="K2:R2"/>
    <mergeCell ref="A3:D3"/>
    <mergeCell ref="O3:R3"/>
    <mergeCell ref="A15:J15"/>
    <mergeCell ref="K15:R15"/>
    <mergeCell ref="B4:C4"/>
    <mergeCell ref="B5:C5"/>
    <mergeCell ref="E5:G5"/>
    <mergeCell ref="H5:J5"/>
    <mergeCell ref="K5:M5"/>
    <mergeCell ref="N5:O5"/>
    <mergeCell ref="E4:G4"/>
    <mergeCell ref="H4:J4"/>
    <mergeCell ref="K4:M4"/>
    <mergeCell ref="N4:O4"/>
    <mergeCell ref="A18:J18"/>
    <mergeCell ref="K18:R18"/>
    <mergeCell ref="A19:D19"/>
    <mergeCell ref="O19:R19"/>
    <mergeCell ref="K21:L21"/>
    <mergeCell ref="O21:P21"/>
    <mergeCell ref="D20:F20"/>
    <mergeCell ref="G20:I20"/>
    <mergeCell ref="M20:N20"/>
    <mergeCell ref="O20:P20"/>
    <mergeCell ref="K20:L20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colBreaks count="1" manualBreakCount="1">
    <brk id="10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1"/>
  <sheetViews>
    <sheetView view="pageBreakPreview" topLeftCell="A16" zoomScaleNormal="100" zoomScaleSheetLayoutView="100" workbookViewId="0">
      <selection activeCell="F11" sqref="F11"/>
    </sheetView>
  </sheetViews>
  <sheetFormatPr defaultColWidth="8.88671875" defaultRowHeight="13.5"/>
  <cols>
    <col min="1" max="1" width="9.6640625" style="1" bestFit="1" customWidth="1"/>
    <col min="2" max="3" width="8.33203125" style="1" customWidth="1"/>
    <col min="4" max="9" width="7.77734375" style="1" customWidth="1"/>
    <col min="10" max="10" width="7.44140625" style="1" bestFit="1" customWidth="1"/>
    <col min="11" max="12" width="5.77734375" style="1" customWidth="1"/>
    <col min="13" max="13" width="9.33203125" style="1" customWidth="1"/>
    <col min="14" max="14" width="10.33203125" style="1" customWidth="1"/>
    <col min="15" max="15" width="9.33203125" style="1" customWidth="1"/>
    <col min="16" max="16" width="6.33203125" style="1" bestFit="1" customWidth="1"/>
    <col min="17" max="18" width="8" style="1" bestFit="1" customWidth="1"/>
    <col min="19" max="19" width="7.33203125" style="1" customWidth="1"/>
    <col min="20" max="20" width="9.6640625" style="1" bestFit="1" customWidth="1"/>
    <col min="21" max="16384" width="8.88671875" style="1"/>
  </cols>
  <sheetData>
    <row r="1" spans="1:21" s="26" customFormat="1" ht="18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7"/>
    </row>
    <row r="2" spans="1:21" s="29" customFormat="1" ht="54.95" customHeight="1">
      <c r="A2" s="801" t="s">
        <v>176</v>
      </c>
      <c r="B2" s="801"/>
      <c r="C2" s="801"/>
      <c r="D2" s="801"/>
      <c r="E2" s="801"/>
      <c r="F2" s="801"/>
      <c r="G2" s="801"/>
      <c r="H2" s="801"/>
      <c r="I2" s="801"/>
      <c r="J2" s="801"/>
      <c r="K2" s="802" t="s">
        <v>177</v>
      </c>
      <c r="L2" s="802"/>
      <c r="M2" s="802"/>
      <c r="N2" s="802"/>
      <c r="O2" s="802"/>
      <c r="P2" s="802"/>
      <c r="Q2" s="802"/>
      <c r="R2" s="802"/>
      <c r="S2" s="802"/>
      <c r="T2" s="802"/>
      <c r="U2" s="28"/>
    </row>
    <row r="3" spans="1:21" s="20" customFormat="1" ht="18" customHeight="1" thickBot="1">
      <c r="A3" s="808" t="s">
        <v>862</v>
      </c>
      <c r="B3" s="808"/>
      <c r="C3" s="808"/>
      <c r="D3" s="808"/>
      <c r="E3" s="808"/>
      <c r="F3" s="808"/>
      <c r="G3" s="808"/>
      <c r="H3" s="427"/>
      <c r="I3" s="427"/>
      <c r="J3" s="427"/>
      <c r="K3" s="427"/>
      <c r="L3" s="427"/>
      <c r="M3" s="427"/>
      <c r="N3" s="427"/>
      <c r="O3" s="427"/>
      <c r="P3" s="427"/>
      <c r="Q3" s="758" t="s">
        <v>867</v>
      </c>
      <c r="R3" s="758"/>
      <c r="S3" s="758"/>
      <c r="T3" s="758"/>
      <c r="U3" s="19"/>
    </row>
    <row r="4" spans="1:21" s="20" customFormat="1" ht="16.5">
      <c r="A4" s="417" t="s">
        <v>598</v>
      </c>
      <c r="B4" s="418" t="s">
        <v>599</v>
      </c>
      <c r="C4" s="419" t="s">
        <v>600</v>
      </c>
      <c r="D4" s="798" t="s">
        <v>601</v>
      </c>
      <c r="E4" s="799"/>
      <c r="F4" s="800"/>
      <c r="G4" s="798" t="s">
        <v>602</v>
      </c>
      <c r="H4" s="799"/>
      <c r="I4" s="800"/>
      <c r="J4" s="418" t="s">
        <v>656</v>
      </c>
      <c r="K4" s="799" t="s">
        <v>603</v>
      </c>
      <c r="L4" s="800"/>
      <c r="M4" s="798" t="s">
        <v>604</v>
      </c>
      <c r="N4" s="800"/>
      <c r="O4" s="798" t="s">
        <v>657</v>
      </c>
      <c r="P4" s="800"/>
      <c r="Q4" s="419" t="s">
        <v>658</v>
      </c>
      <c r="R4" s="419" t="s">
        <v>659</v>
      </c>
      <c r="S4" s="419" t="s">
        <v>606</v>
      </c>
      <c r="T4" s="418" t="s">
        <v>598</v>
      </c>
      <c r="U4" s="19"/>
    </row>
    <row r="5" spans="1:21" s="20" customFormat="1" ht="16.5">
      <c r="A5" s="408"/>
      <c r="B5" s="424"/>
      <c r="C5" s="403"/>
      <c r="D5" s="787"/>
      <c r="E5" s="790"/>
      <c r="F5" s="788"/>
      <c r="G5" s="787"/>
      <c r="H5" s="790"/>
      <c r="I5" s="788"/>
      <c r="J5" s="421"/>
      <c r="K5" s="790"/>
      <c r="L5" s="788"/>
      <c r="M5" s="787" t="s">
        <v>663</v>
      </c>
      <c r="N5" s="788"/>
      <c r="O5" s="805"/>
      <c r="P5" s="806"/>
      <c r="Q5" s="425"/>
      <c r="R5" s="426"/>
      <c r="S5" s="403"/>
      <c r="T5" s="415"/>
      <c r="U5" s="19"/>
    </row>
    <row r="6" spans="1:21" s="20" customFormat="1" ht="16.5">
      <c r="A6" s="408"/>
      <c r="B6" s="424"/>
      <c r="C6" s="403"/>
      <c r="D6" s="787" t="s">
        <v>133</v>
      </c>
      <c r="E6" s="790"/>
      <c r="F6" s="788"/>
      <c r="G6" s="787" t="s">
        <v>46</v>
      </c>
      <c r="H6" s="790"/>
      <c r="I6" s="788"/>
      <c r="J6" s="421" t="s">
        <v>172</v>
      </c>
      <c r="K6" s="794" t="s">
        <v>172</v>
      </c>
      <c r="L6" s="795"/>
      <c r="M6" s="810" t="s">
        <v>664</v>
      </c>
      <c r="N6" s="795"/>
      <c r="O6" s="796" t="s">
        <v>174</v>
      </c>
      <c r="P6" s="797"/>
      <c r="Q6" s="425"/>
      <c r="R6" s="426"/>
      <c r="S6" s="403"/>
      <c r="T6" s="415"/>
      <c r="U6" s="19"/>
    </row>
    <row r="7" spans="1:21" s="20" customFormat="1" ht="16.5">
      <c r="A7" s="408"/>
      <c r="B7" s="403"/>
      <c r="C7" s="403"/>
      <c r="D7" s="398" t="s">
        <v>609</v>
      </c>
      <c r="E7" s="399" t="s">
        <v>610</v>
      </c>
      <c r="F7" s="399" t="s">
        <v>611</v>
      </c>
      <c r="G7" s="398" t="s">
        <v>660</v>
      </c>
      <c r="H7" s="399" t="s">
        <v>610</v>
      </c>
      <c r="I7" s="399" t="s">
        <v>611</v>
      </c>
      <c r="J7" s="422" t="s">
        <v>661</v>
      </c>
      <c r="K7" s="399" t="s">
        <v>610</v>
      </c>
      <c r="L7" s="399" t="s">
        <v>611</v>
      </c>
      <c r="M7" s="399" t="s">
        <v>612</v>
      </c>
      <c r="N7" s="399" t="s">
        <v>613</v>
      </c>
      <c r="O7" s="400" t="s">
        <v>638</v>
      </c>
      <c r="P7" s="400" t="s">
        <v>654</v>
      </c>
      <c r="Q7" s="404"/>
      <c r="R7" s="404"/>
      <c r="S7" s="404"/>
      <c r="T7" s="415"/>
      <c r="U7" s="19"/>
    </row>
    <row r="8" spans="1:21" s="20" customFormat="1" ht="16.5">
      <c r="A8" s="408"/>
      <c r="B8" s="403" t="s">
        <v>167</v>
      </c>
      <c r="C8" s="402" t="s">
        <v>166</v>
      </c>
      <c r="D8" s="403"/>
      <c r="E8" s="402"/>
      <c r="F8" s="402"/>
      <c r="G8" s="403"/>
      <c r="H8" s="402"/>
      <c r="I8" s="402"/>
      <c r="J8" s="421"/>
      <c r="K8" s="402"/>
      <c r="L8" s="402"/>
      <c r="M8" s="402"/>
      <c r="N8" s="402" t="s">
        <v>138</v>
      </c>
      <c r="O8" s="403" t="s">
        <v>170</v>
      </c>
      <c r="P8" s="403"/>
      <c r="Q8" s="404"/>
      <c r="R8" s="404"/>
      <c r="S8" s="403" t="s">
        <v>136</v>
      </c>
      <c r="T8" s="415"/>
      <c r="U8" s="19"/>
    </row>
    <row r="9" spans="1:21" s="20" customFormat="1" ht="16.5">
      <c r="A9" s="411" t="s">
        <v>162</v>
      </c>
      <c r="B9" s="406" t="s">
        <v>165</v>
      </c>
      <c r="C9" s="405" t="s">
        <v>135</v>
      </c>
      <c r="D9" s="406" t="s">
        <v>134</v>
      </c>
      <c r="E9" s="405" t="s">
        <v>6</v>
      </c>
      <c r="F9" s="405" t="s">
        <v>7</v>
      </c>
      <c r="G9" s="406" t="s">
        <v>134</v>
      </c>
      <c r="H9" s="405" t="s">
        <v>6</v>
      </c>
      <c r="I9" s="405" t="s">
        <v>7</v>
      </c>
      <c r="J9" s="423" t="s">
        <v>134</v>
      </c>
      <c r="K9" s="405" t="s">
        <v>6</v>
      </c>
      <c r="L9" s="405" t="s">
        <v>7</v>
      </c>
      <c r="M9" s="405" t="s">
        <v>127</v>
      </c>
      <c r="N9" s="405" t="s">
        <v>137</v>
      </c>
      <c r="O9" s="406" t="s">
        <v>171</v>
      </c>
      <c r="P9" s="406" t="s">
        <v>169</v>
      </c>
      <c r="Q9" s="406" t="s">
        <v>128</v>
      </c>
      <c r="R9" s="406" t="s">
        <v>129</v>
      </c>
      <c r="S9" s="406" t="s">
        <v>140</v>
      </c>
      <c r="T9" s="416" t="s">
        <v>162</v>
      </c>
      <c r="U9" s="19"/>
    </row>
    <row r="10" spans="1:21" s="20" customFormat="1" ht="66.95" customHeight="1">
      <c r="A10" s="61" t="s">
        <v>142</v>
      </c>
      <c r="B10" s="673">
        <v>4</v>
      </c>
      <c r="C10" s="674">
        <v>94</v>
      </c>
      <c r="D10" s="673">
        <v>1598</v>
      </c>
      <c r="E10" s="673">
        <v>1123</v>
      </c>
      <c r="F10" s="674">
        <v>475</v>
      </c>
      <c r="G10" s="673">
        <v>221</v>
      </c>
      <c r="H10" s="673">
        <v>116</v>
      </c>
      <c r="I10" s="674">
        <v>105</v>
      </c>
      <c r="J10" s="673">
        <v>40</v>
      </c>
      <c r="K10" s="673">
        <v>23</v>
      </c>
      <c r="L10" s="673">
        <v>17</v>
      </c>
      <c r="M10" s="673">
        <v>541</v>
      </c>
      <c r="N10" s="675">
        <v>274</v>
      </c>
      <c r="O10" s="673">
        <v>555</v>
      </c>
      <c r="P10" s="673">
        <v>558</v>
      </c>
      <c r="Q10" s="680" t="s">
        <v>563</v>
      </c>
      <c r="R10" s="680" t="s">
        <v>563</v>
      </c>
      <c r="S10" s="673">
        <v>94</v>
      </c>
      <c r="T10" s="64" t="s">
        <v>142</v>
      </c>
    </row>
    <row r="11" spans="1:21" s="20" customFormat="1" ht="66.95" customHeight="1">
      <c r="A11" s="62" t="s">
        <v>10</v>
      </c>
      <c r="B11" s="673">
        <v>3</v>
      </c>
      <c r="C11" s="674">
        <v>60</v>
      </c>
      <c r="D11" s="673">
        <v>1442</v>
      </c>
      <c r="E11" s="673">
        <v>1013</v>
      </c>
      <c r="F11" s="674">
        <v>429</v>
      </c>
      <c r="G11" s="673">
        <v>157</v>
      </c>
      <c r="H11" s="673">
        <v>92</v>
      </c>
      <c r="I11" s="674">
        <v>65</v>
      </c>
      <c r="J11" s="673">
        <v>28</v>
      </c>
      <c r="K11" s="673">
        <v>14</v>
      </c>
      <c r="L11" s="673">
        <v>14</v>
      </c>
      <c r="M11" s="673">
        <v>439</v>
      </c>
      <c r="N11" s="675">
        <v>190</v>
      </c>
      <c r="O11" s="673">
        <v>555</v>
      </c>
      <c r="P11" s="673">
        <v>493</v>
      </c>
      <c r="Q11" s="680" t="s">
        <v>563</v>
      </c>
      <c r="R11" s="680" t="s">
        <v>563</v>
      </c>
      <c r="S11" s="673">
        <v>55</v>
      </c>
      <c r="T11" s="65" t="s">
        <v>10</v>
      </c>
    </row>
    <row r="12" spans="1:21" s="20" customFormat="1" ht="66.95" customHeight="1">
      <c r="A12" s="62" t="s">
        <v>143</v>
      </c>
      <c r="B12" s="673">
        <v>3</v>
      </c>
      <c r="C12" s="674">
        <v>60</v>
      </c>
      <c r="D12" s="673">
        <v>1389</v>
      </c>
      <c r="E12" s="673">
        <v>976</v>
      </c>
      <c r="F12" s="674">
        <v>413</v>
      </c>
      <c r="G12" s="673">
        <v>160</v>
      </c>
      <c r="H12" s="673">
        <v>89</v>
      </c>
      <c r="I12" s="674">
        <v>71</v>
      </c>
      <c r="J12" s="673">
        <v>29</v>
      </c>
      <c r="K12" s="673">
        <v>17</v>
      </c>
      <c r="L12" s="673">
        <v>12</v>
      </c>
      <c r="M12" s="673">
        <v>485</v>
      </c>
      <c r="N12" s="675">
        <v>191</v>
      </c>
      <c r="O12" s="673">
        <v>535</v>
      </c>
      <c r="P12" s="673">
        <v>483</v>
      </c>
      <c r="Q12" s="680" t="s">
        <v>563</v>
      </c>
      <c r="R12" s="680" t="s">
        <v>563</v>
      </c>
      <c r="S12" s="673">
        <v>296</v>
      </c>
      <c r="T12" s="65" t="s">
        <v>144</v>
      </c>
    </row>
    <row r="13" spans="1:21" s="20" customFormat="1" ht="66.95" customHeight="1">
      <c r="A13" s="62" t="s">
        <v>18</v>
      </c>
      <c r="B13" s="673">
        <v>3</v>
      </c>
      <c r="C13" s="674">
        <v>60</v>
      </c>
      <c r="D13" s="673">
        <v>1359</v>
      </c>
      <c r="E13" s="673">
        <v>944</v>
      </c>
      <c r="F13" s="674">
        <v>415</v>
      </c>
      <c r="G13" s="673">
        <v>153</v>
      </c>
      <c r="H13" s="673">
        <v>89</v>
      </c>
      <c r="I13" s="674">
        <v>64</v>
      </c>
      <c r="J13" s="673">
        <v>54</v>
      </c>
      <c r="K13" s="673">
        <v>16</v>
      </c>
      <c r="L13" s="673">
        <v>38</v>
      </c>
      <c r="M13" s="673">
        <v>436</v>
      </c>
      <c r="N13" s="675">
        <v>175</v>
      </c>
      <c r="O13" s="673">
        <v>515</v>
      </c>
      <c r="P13" s="673">
        <v>457</v>
      </c>
      <c r="Q13" s="680" t="s">
        <v>563</v>
      </c>
      <c r="R13" s="680" t="s">
        <v>563</v>
      </c>
      <c r="S13" s="673">
        <v>297</v>
      </c>
      <c r="T13" s="65" t="s">
        <v>145</v>
      </c>
    </row>
    <row r="14" spans="1:21" s="20" customFormat="1" ht="66.95" customHeight="1">
      <c r="A14" s="62" t="s">
        <v>12</v>
      </c>
      <c r="B14" s="673">
        <v>3</v>
      </c>
      <c r="C14" s="674">
        <v>59</v>
      </c>
      <c r="D14" s="673">
        <v>1272</v>
      </c>
      <c r="E14" s="673">
        <v>897</v>
      </c>
      <c r="F14" s="674">
        <v>375</v>
      </c>
      <c r="G14" s="673">
        <v>157</v>
      </c>
      <c r="H14" s="673">
        <v>84</v>
      </c>
      <c r="I14" s="674">
        <v>73</v>
      </c>
      <c r="J14" s="673">
        <v>24</v>
      </c>
      <c r="K14" s="673">
        <v>10</v>
      </c>
      <c r="L14" s="673">
        <v>14</v>
      </c>
      <c r="M14" s="673">
        <v>453</v>
      </c>
      <c r="N14" s="675">
        <v>187</v>
      </c>
      <c r="O14" s="673">
        <v>464</v>
      </c>
      <c r="P14" s="673">
        <v>415</v>
      </c>
      <c r="Q14" s="680" t="s">
        <v>563</v>
      </c>
      <c r="R14" s="680" t="s">
        <v>563</v>
      </c>
      <c r="S14" s="673">
        <v>59</v>
      </c>
      <c r="T14" s="65" t="s">
        <v>146</v>
      </c>
    </row>
    <row r="15" spans="1:21" s="20" customFormat="1" ht="66.95" customHeight="1">
      <c r="A15" s="63" t="s">
        <v>149</v>
      </c>
      <c r="B15" s="681">
        <v>3</v>
      </c>
      <c r="C15" s="681">
        <v>59</v>
      </c>
      <c r="D15" s="682">
        <v>1187</v>
      </c>
      <c r="E15" s="682">
        <v>824</v>
      </c>
      <c r="F15" s="682">
        <v>363</v>
      </c>
      <c r="G15" s="682">
        <v>153</v>
      </c>
      <c r="H15" s="682">
        <v>82</v>
      </c>
      <c r="I15" s="682">
        <v>71</v>
      </c>
      <c r="J15" s="682">
        <v>53</v>
      </c>
      <c r="K15" s="683">
        <v>15</v>
      </c>
      <c r="L15" s="683">
        <v>38</v>
      </c>
      <c r="M15" s="683">
        <v>438</v>
      </c>
      <c r="N15" s="683">
        <v>235</v>
      </c>
      <c r="O15" s="683">
        <v>440</v>
      </c>
      <c r="P15" s="683">
        <v>406</v>
      </c>
      <c r="Q15" s="683">
        <v>263</v>
      </c>
      <c r="R15" s="683">
        <v>58</v>
      </c>
      <c r="S15" s="683">
        <v>159</v>
      </c>
      <c r="T15" s="66" t="s">
        <v>150</v>
      </c>
      <c r="U15" s="19"/>
    </row>
    <row r="16" spans="1:21" s="20" customFormat="1" ht="66.95" customHeight="1">
      <c r="A16" s="228" t="s">
        <v>655</v>
      </c>
      <c r="B16" s="684">
        <v>1</v>
      </c>
      <c r="C16" s="684">
        <v>9</v>
      </c>
      <c r="D16" s="685">
        <v>212</v>
      </c>
      <c r="E16" s="685">
        <v>42</v>
      </c>
      <c r="F16" s="685">
        <v>170</v>
      </c>
      <c r="G16" s="685">
        <v>31</v>
      </c>
      <c r="H16" s="685">
        <v>12</v>
      </c>
      <c r="I16" s="685">
        <v>19</v>
      </c>
      <c r="J16" s="685">
        <v>14</v>
      </c>
      <c r="K16" s="685">
        <v>4</v>
      </c>
      <c r="L16" s="685">
        <v>10</v>
      </c>
      <c r="M16" s="685">
        <v>86</v>
      </c>
      <c r="N16" s="685">
        <v>71</v>
      </c>
      <c r="O16" s="685">
        <v>80</v>
      </c>
      <c r="P16" s="685">
        <v>69</v>
      </c>
      <c r="Q16" s="685">
        <v>84</v>
      </c>
      <c r="R16" s="685">
        <v>15</v>
      </c>
      <c r="S16" s="686">
        <v>49</v>
      </c>
      <c r="T16" s="229" t="s">
        <v>665</v>
      </c>
      <c r="U16" s="19"/>
    </row>
    <row r="17" spans="1:21" s="20" customFormat="1" ht="66.95" customHeight="1" thickBot="1">
      <c r="A17" s="228" t="s">
        <v>662</v>
      </c>
      <c r="B17" s="685">
        <v>2</v>
      </c>
      <c r="C17" s="685">
        <v>50</v>
      </c>
      <c r="D17" s="685">
        <v>975</v>
      </c>
      <c r="E17" s="685">
        <v>782</v>
      </c>
      <c r="F17" s="685">
        <v>193</v>
      </c>
      <c r="G17" s="685">
        <v>122</v>
      </c>
      <c r="H17" s="685">
        <v>70</v>
      </c>
      <c r="I17" s="685">
        <v>52</v>
      </c>
      <c r="J17" s="685">
        <v>39</v>
      </c>
      <c r="K17" s="685">
        <v>11</v>
      </c>
      <c r="L17" s="685">
        <v>28</v>
      </c>
      <c r="M17" s="685">
        <v>352</v>
      </c>
      <c r="N17" s="685">
        <v>164</v>
      </c>
      <c r="O17" s="685">
        <v>360</v>
      </c>
      <c r="P17" s="685">
        <v>337</v>
      </c>
      <c r="Q17" s="685">
        <v>179</v>
      </c>
      <c r="R17" s="685">
        <v>43</v>
      </c>
      <c r="S17" s="686">
        <v>110</v>
      </c>
      <c r="T17" s="229" t="s">
        <v>178</v>
      </c>
      <c r="U17" s="19"/>
    </row>
    <row r="18" spans="1:21" s="20" customFormat="1" ht="14.25" customHeight="1">
      <c r="A18" s="809" t="s">
        <v>868</v>
      </c>
      <c r="B18" s="809"/>
      <c r="C18" s="809"/>
      <c r="D18" s="809"/>
      <c r="E18" s="809"/>
      <c r="F18" s="809"/>
      <c r="G18" s="809"/>
      <c r="H18" s="809"/>
      <c r="I18" s="809"/>
      <c r="J18" s="809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"/>
    </row>
    <row r="19" spans="1:21" s="18" customFormat="1" ht="17.100000000000001" customHeight="1">
      <c r="A19" s="772" t="s">
        <v>866</v>
      </c>
      <c r="B19" s="772"/>
      <c r="C19" s="772"/>
      <c r="D19" s="772"/>
      <c r="E19" s="772"/>
      <c r="F19" s="772"/>
      <c r="G19" s="772"/>
      <c r="H19" s="772"/>
      <c r="I19" s="772"/>
      <c r="J19" s="772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17"/>
    </row>
    <row r="20" spans="1:21">
      <c r="U20" s="2"/>
    </row>
    <row r="21" spans="1:21">
      <c r="U21" s="2"/>
    </row>
  </sheetData>
  <mergeCells count="22">
    <mergeCell ref="Q3:T3"/>
    <mergeCell ref="K19:T19"/>
    <mergeCell ref="K2:T2"/>
    <mergeCell ref="A2:J2"/>
    <mergeCell ref="A19:J19"/>
    <mergeCell ref="A3:G3"/>
    <mergeCell ref="A18:J18"/>
    <mergeCell ref="M6:N6"/>
    <mergeCell ref="K6:L6"/>
    <mergeCell ref="D6:F6"/>
    <mergeCell ref="G6:I6"/>
    <mergeCell ref="O6:P6"/>
    <mergeCell ref="K4:L4"/>
    <mergeCell ref="M4:N4"/>
    <mergeCell ref="O4:P4"/>
    <mergeCell ref="K5:L5"/>
    <mergeCell ref="O5:P5"/>
    <mergeCell ref="D4:F4"/>
    <mergeCell ref="G4:I4"/>
    <mergeCell ref="D5:F5"/>
    <mergeCell ref="G5:I5"/>
    <mergeCell ref="M5:N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8"/>
  <sheetViews>
    <sheetView view="pageBreakPreview" zoomScale="85" zoomScaleNormal="100" zoomScaleSheetLayoutView="85" workbookViewId="0">
      <selection activeCell="U9" sqref="U9"/>
    </sheetView>
  </sheetViews>
  <sheetFormatPr defaultColWidth="8.88671875" defaultRowHeight="13.5"/>
  <cols>
    <col min="1" max="1" width="15.77734375" style="1" bestFit="1" customWidth="1"/>
    <col min="2" max="2" width="6.33203125" style="1" bestFit="1" customWidth="1"/>
    <col min="3" max="3" width="3" style="1" bestFit="1" customWidth="1"/>
    <col min="4" max="4" width="4.88671875" style="1" customWidth="1"/>
    <col min="5" max="5" width="3.6640625" style="1" bestFit="1" customWidth="1"/>
    <col min="6" max="8" width="5.44140625" style="1" bestFit="1" customWidth="1"/>
    <col min="9" max="14" width="5.109375" style="1" customWidth="1"/>
    <col min="15" max="15" width="6.77734375" style="1" customWidth="1"/>
    <col min="16" max="16" width="10.77734375" style="1" customWidth="1"/>
    <col min="17" max="18" width="6.33203125" style="1" bestFit="1" customWidth="1"/>
    <col min="19" max="20" width="9.33203125" style="1" customWidth="1"/>
    <col min="21" max="21" width="15.109375" style="1" bestFit="1" customWidth="1"/>
    <col min="22" max="22" width="15.77734375" style="1" bestFit="1" customWidth="1"/>
    <col min="23" max="16384" width="8.88671875" style="1"/>
  </cols>
  <sheetData>
    <row r="1" spans="1:23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s="29" customFormat="1" ht="54.95" customHeight="1">
      <c r="A2" s="801" t="s">
        <v>211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2" t="s">
        <v>209</v>
      </c>
      <c r="P2" s="802"/>
      <c r="Q2" s="802"/>
      <c r="R2" s="802"/>
      <c r="S2" s="802"/>
      <c r="T2" s="802"/>
      <c r="U2" s="802"/>
      <c r="V2" s="802"/>
      <c r="W2" s="717"/>
    </row>
    <row r="3" spans="1:23" s="13" customFormat="1" ht="18" customHeight="1" thickBot="1">
      <c r="A3" s="821" t="s">
        <v>869</v>
      </c>
      <c r="B3" s="782"/>
      <c r="C3" s="782"/>
      <c r="D3" s="782"/>
      <c r="E3" s="782"/>
      <c r="F3" s="782"/>
      <c r="G3" s="782"/>
      <c r="H3" s="782"/>
      <c r="I3" s="782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758" t="s">
        <v>870</v>
      </c>
      <c r="U3" s="758"/>
      <c r="V3" s="758"/>
    </row>
    <row r="4" spans="1:23" s="7" customFormat="1" ht="20.100000000000001" customHeight="1">
      <c r="A4" s="429" t="s">
        <v>875</v>
      </c>
      <c r="B4" s="817" t="s">
        <v>876</v>
      </c>
      <c r="C4" s="820"/>
      <c r="D4" s="817" t="s">
        <v>877</v>
      </c>
      <c r="E4" s="820"/>
      <c r="F4" s="817" t="s">
        <v>986</v>
      </c>
      <c r="G4" s="818"/>
      <c r="H4" s="820"/>
      <c r="I4" s="817" t="s">
        <v>987</v>
      </c>
      <c r="J4" s="818"/>
      <c r="K4" s="820"/>
      <c r="L4" s="817" t="s">
        <v>988</v>
      </c>
      <c r="M4" s="818"/>
      <c r="N4" s="818"/>
      <c r="O4" s="818" t="s">
        <v>881</v>
      </c>
      <c r="P4" s="818"/>
      <c r="Q4" s="818"/>
      <c r="R4" s="820"/>
      <c r="S4" s="817" t="s">
        <v>882</v>
      </c>
      <c r="T4" s="820"/>
      <c r="U4" s="719" t="s">
        <v>883</v>
      </c>
      <c r="V4" s="431" t="s">
        <v>875</v>
      </c>
    </row>
    <row r="5" spans="1:23" s="7" customFormat="1" ht="20.100000000000001" customHeight="1">
      <c r="A5" s="432"/>
      <c r="B5" s="653"/>
      <c r="C5" s="654"/>
      <c r="D5" s="655"/>
      <c r="E5" s="654"/>
      <c r="F5" s="814" t="s">
        <v>193</v>
      </c>
      <c r="G5" s="819"/>
      <c r="H5" s="815"/>
      <c r="I5" s="814" t="s">
        <v>194</v>
      </c>
      <c r="J5" s="819"/>
      <c r="K5" s="815"/>
      <c r="L5" s="814" t="s">
        <v>195</v>
      </c>
      <c r="M5" s="819"/>
      <c r="N5" s="819"/>
      <c r="O5" s="819" t="s">
        <v>196</v>
      </c>
      <c r="P5" s="819"/>
      <c r="Q5" s="819"/>
      <c r="R5" s="815"/>
      <c r="S5" s="814" t="s">
        <v>197</v>
      </c>
      <c r="T5" s="815"/>
      <c r="U5" s="437"/>
      <c r="V5" s="438"/>
    </row>
    <row r="6" spans="1:23" s="7" customFormat="1" ht="20.100000000000001" customHeight="1">
      <c r="A6" s="432"/>
      <c r="B6" s="439"/>
      <c r="C6" s="440"/>
      <c r="D6" s="441"/>
      <c r="E6" s="440"/>
      <c r="F6" s="442" t="s">
        <v>884</v>
      </c>
      <c r="G6" s="442" t="s">
        <v>885</v>
      </c>
      <c r="H6" s="442" t="s">
        <v>886</v>
      </c>
      <c r="I6" s="442" t="s">
        <v>884</v>
      </c>
      <c r="J6" s="442" t="s">
        <v>885</v>
      </c>
      <c r="K6" s="442" t="s">
        <v>886</v>
      </c>
      <c r="L6" s="442" t="s">
        <v>887</v>
      </c>
      <c r="M6" s="442" t="s">
        <v>885</v>
      </c>
      <c r="N6" s="443" t="s">
        <v>886</v>
      </c>
      <c r="O6" s="444" t="s">
        <v>888</v>
      </c>
      <c r="P6" s="442" t="s">
        <v>889</v>
      </c>
      <c r="Q6" s="442" t="s">
        <v>890</v>
      </c>
      <c r="R6" s="442" t="s">
        <v>891</v>
      </c>
      <c r="S6" s="442" t="s">
        <v>892</v>
      </c>
      <c r="T6" s="442" t="s">
        <v>893</v>
      </c>
      <c r="U6" s="445"/>
      <c r="V6" s="438"/>
    </row>
    <row r="7" spans="1:23" s="7" customFormat="1" ht="24.95" customHeight="1">
      <c r="A7" s="432"/>
      <c r="B7" s="814" t="s">
        <v>180</v>
      </c>
      <c r="C7" s="815"/>
      <c r="D7" s="814" t="s">
        <v>181</v>
      </c>
      <c r="E7" s="815"/>
      <c r="F7" s="437"/>
      <c r="G7" s="437"/>
      <c r="H7" s="437"/>
      <c r="I7" s="437"/>
      <c r="J7" s="437"/>
      <c r="K7" s="437"/>
      <c r="L7" s="437"/>
      <c r="M7" s="437"/>
      <c r="N7" s="653"/>
      <c r="O7" s="654"/>
      <c r="P7" s="437" t="s">
        <v>186</v>
      </c>
      <c r="Q7" s="437"/>
      <c r="R7" s="437" t="s">
        <v>190</v>
      </c>
      <c r="S7" s="437"/>
      <c r="T7" s="437"/>
      <c r="U7" s="437" t="s">
        <v>198</v>
      </c>
      <c r="V7" s="438"/>
    </row>
    <row r="8" spans="1:23" s="7" customFormat="1" ht="20.100000000000001" customHeight="1">
      <c r="A8" s="446" t="s">
        <v>894</v>
      </c>
      <c r="B8" s="812" t="s">
        <v>179</v>
      </c>
      <c r="C8" s="813"/>
      <c r="D8" s="812" t="s">
        <v>182</v>
      </c>
      <c r="E8" s="813"/>
      <c r="F8" s="447" t="s">
        <v>183</v>
      </c>
      <c r="G8" s="447" t="s">
        <v>200</v>
      </c>
      <c r="H8" s="447" t="s">
        <v>184</v>
      </c>
      <c r="I8" s="447" t="s">
        <v>183</v>
      </c>
      <c r="J8" s="447" t="s">
        <v>200</v>
      </c>
      <c r="K8" s="447" t="s">
        <v>184</v>
      </c>
      <c r="L8" s="447" t="s">
        <v>183</v>
      </c>
      <c r="M8" s="447" t="s">
        <v>200</v>
      </c>
      <c r="N8" s="651" t="s">
        <v>184</v>
      </c>
      <c r="O8" s="652" t="s">
        <v>185</v>
      </c>
      <c r="P8" s="447" t="s">
        <v>187</v>
      </c>
      <c r="Q8" s="447" t="s">
        <v>188</v>
      </c>
      <c r="R8" s="447" t="s">
        <v>189</v>
      </c>
      <c r="S8" s="447" t="s">
        <v>208</v>
      </c>
      <c r="T8" s="447" t="s">
        <v>192</v>
      </c>
      <c r="U8" s="447" t="s">
        <v>199</v>
      </c>
      <c r="V8" s="450" t="s">
        <v>894</v>
      </c>
    </row>
    <row r="9" spans="1:23" s="7" customFormat="1" ht="66.95" customHeight="1">
      <c r="A9" s="35" t="s">
        <v>9</v>
      </c>
      <c r="B9" s="238"/>
      <c r="C9" s="237">
        <v>3</v>
      </c>
      <c r="D9" s="239"/>
      <c r="E9" s="237">
        <v>53</v>
      </c>
      <c r="F9" s="237">
        <v>6857</v>
      </c>
      <c r="G9" s="237">
        <v>4164</v>
      </c>
      <c r="H9" s="237">
        <v>2693</v>
      </c>
      <c r="I9" s="237">
        <v>127</v>
      </c>
      <c r="J9" s="212">
        <v>80</v>
      </c>
      <c r="K9" s="237">
        <v>47</v>
      </c>
      <c r="L9" s="237">
        <v>90</v>
      </c>
      <c r="M9" s="212">
        <v>66</v>
      </c>
      <c r="N9" s="237">
        <v>24</v>
      </c>
      <c r="O9" s="237">
        <v>1466</v>
      </c>
      <c r="P9" s="237">
        <v>64</v>
      </c>
      <c r="Q9" s="237">
        <v>743</v>
      </c>
      <c r="R9" s="237">
        <v>40</v>
      </c>
      <c r="S9" s="237">
        <v>7098</v>
      </c>
      <c r="T9" s="237">
        <v>1816</v>
      </c>
      <c r="U9" s="720" t="s">
        <v>565</v>
      </c>
      <c r="V9" s="240" t="s">
        <v>9</v>
      </c>
    </row>
    <row r="10" spans="1:23" s="7" customFormat="1" ht="66.95" customHeight="1">
      <c r="A10" s="35" t="s">
        <v>201</v>
      </c>
      <c r="B10" s="235"/>
      <c r="C10" s="236">
        <v>3</v>
      </c>
      <c r="D10" s="239"/>
      <c r="E10" s="236">
        <v>39</v>
      </c>
      <c r="F10" s="236">
        <v>4824</v>
      </c>
      <c r="G10" s="236">
        <v>2580</v>
      </c>
      <c r="H10" s="236">
        <v>2244</v>
      </c>
      <c r="I10" s="236">
        <v>125</v>
      </c>
      <c r="J10" s="212">
        <v>78</v>
      </c>
      <c r="K10" s="236">
        <v>47</v>
      </c>
      <c r="L10" s="236">
        <v>108</v>
      </c>
      <c r="M10" s="212">
        <v>78</v>
      </c>
      <c r="N10" s="236">
        <v>30</v>
      </c>
      <c r="O10" s="236">
        <v>1424</v>
      </c>
      <c r="P10" s="236">
        <v>79</v>
      </c>
      <c r="Q10" s="236">
        <v>756</v>
      </c>
      <c r="R10" s="236">
        <v>29</v>
      </c>
      <c r="S10" s="236">
        <v>6504</v>
      </c>
      <c r="T10" s="236">
        <v>1748</v>
      </c>
      <c r="U10" s="721" t="s">
        <v>564</v>
      </c>
      <c r="V10" s="70" t="s">
        <v>201</v>
      </c>
    </row>
    <row r="11" spans="1:23" s="7" customFormat="1" ht="66.95" customHeight="1">
      <c r="A11" s="35" t="s">
        <v>202</v>
      </c>
      <c r="B11" s="235"/>
      <c r="C11" s="236">
        <v>3</v>
      </c>
      <c r="D11" s="239"/>
      <c r="E11" s="236">
        <v>56</v>
      </c>
      <c r="F11" s="236">
        <v>6703</v>
      </c>
      <c r="G11" s="236">
        <v>4090</v>
      </c>
      <c r="H11" s="236">
        <v>2613</v>
      </c>
      <c r="I11" s="236">
        <v>127</v>
      </c>
      <c r="J11" s="212">
        <v>81</v>
      </c>
      <c r="K11" s="236">
        <v>46</v>
      </c>
      <c r="L11" s="236">
        <v>86</v>
      </c>
      <c r="M11" s="212">
        <v>60</v>
      </c>
      <c r="N11" s="236">
        <v>26</v>
      </c>
      <c r="O11" s="236">
        <v>1461</v>
      </c>
      <c r="P11" s="236">
        <v>49</v>
      </c>
      <c r="Q11" s="236">
        <v>768</v>
      </c>
      <c r="R11" s="236">
        <v>25</v>
      </c>
      <c r="S11" s="236">
        <v>6572</v>
      </c>
      <c r="T11" s="236">
        <v>1774</v>
      </c>
      <c r="U11" s="721" t="s">
        <v>564</v>
      </c>
      <c r="V11" s="70" t="s">
        <v>202</v>
      </c>
    </row>
    <row r="12" spans="1:23" s="7" customFormat="1" ht="66.95" customHeight="1">
      <c r="A12" s="35" t="s">
        <v>18</v>
      </c>
      <c r="B12" s="235"/>
      <c r="C12" s="236">
        <v>2</v>
      </c>
      <c r="D12" s="239"/>
      <c r="E12" s="236">
        <v>13</v>
      </c>
      <c r="F12" s="236">
        <v>1575</v>
      </c>
      <c r="G12" s="236">
        <v>1263</v>
      </c>
      <c r="H12" s="236">
        <v>312</v>
      </c>
      <c r="I12" s="236">
        <v>34</v>
      </c>
      <c r="J12" s="212">
        <v>33</v>
      </c>
      <c r="K12" s="236">
        <v>1</v>
      </c>
      <c r="L12" s="236">
        <v>62</v>
      </c>
      <c r="M12" s="212">
        <v>41</v>
      </c>
      <c r="N12" s="236">
        <v>21</v>
      </c>
      <c r="O12" s="236">
        <v>370</v>
      </c>
      <c r="P12" s="236">
        <v>24</v>
      </c>
      <c r="Q12" s="236">
        <v>200</v>
      </c>
      <c r="R12" s="236">
        <v>0</v>
      </c>
      <c r="S12" s="236">
        <v>1521</v>
      </c>
      <c r="T12" s="236">
        <v>438</v>
      </c>
      <c r="U12" s="236">
        <v>34386</v>
      </c>
      <c r="V12" s="70" t="s">
        <v>18</v>
      </c>
    </row>
    <row r="13" spans="1:23" s="7" customFormat="1" ht="66.95" customHeight="1">
      <c r="A13" s="35" t="s">
        <v>203</v>
      </c>
      <c r="B13" s="235"/>
      <c r="C13" s="236">
        <v>2</v>
      </c>
      <c r="D13" s="239"/>
      <c r="E13" s="236">
        <v>12</v>
      </c>
      <c r="F13" s="236">
        <v>835</v>
      </c>
      <c r="G13" s="236">
        <v>588</v>
      </c>
      <c r="H13" s="236">
        <v>247</v>
      </c>
      <c r="I13" s="236">
        <v>40</v>
      </c>
      <c r="J13" s="212">
        <v>39</v>
      </c>
      <c r="K13" s="236">
        <v>1</v>
      </c>
      <c r="L13" s="236">
        <v>69</v>
      </c>
      <c r="M13" s="212">
        <v>42</v>
      </c>
      <c r="N13" s="236">
        <v>27</v>
      </c>
      <c r="O13" s="236">
        <v>369</v>
      </c>
      <c r="P13" s="236">
        <v>24</v>
      </c>
      <c r="Q13" s="236">
        <v>171</v>
      </c>
      <c r="R13" s="236">
        <v>0</v>
      </c>
      <c r="S13" s="236">
        <v>1437</v>
      </c>
      <c r="T13" s="236">
        <v>383</v>
      </c>
      <c r="U13" s="236">
        <v>34386</v>
      </c>
      <c r="V13" s="70" t="s">
        <v>12</v>
      </c>
    </row>
    <row r="14" spans="1:23" s="7" customFormat="1" ht="66.95" customHeight="1">
      <c r="A14" s="38" t="s">
        <v>204</v>
      </c>
      <c r="B14" s="315"/>
      <c r="C14" s="316">
        <f>SUM(C15:C16)</f>
        <v>2</v>
      </c>
      <c r="D14" s="317"/>
      <c r="E14" s="316">
        <f>SUM(E15:E16)</f>
        <v>12</v>
      </c>
      <c r="F14" s="316">
        <f t="shared" ref="F14:T14" si="0">SUM(F15:F16)</f>
        <v>1155</v>
      </c>
      <c r="G14" s="316">
        <f t="shared" si="0"/>
        <v>870</v>
      </c>
      <c r="H14" s="316">
        <f t="shared" si="0"/>
        <v>285</v>
      </c>
      <c r="I14" s="316">
        <f t="shared" si="0"/>
        <v>42</v>
      </c>
      <c r="J14" s="317">
        <f t="shared" si="0"/>
        <v>41</v>
      </c>
      <c r="K14" s="316">
        <f t="shared" si="0"/>
        <v>1</v>
      </c>
      <c r="L14" s="316">
        <f t="shared" si="0"/>
        <v>83</v>
      </c>
      <c r="M14" s="317">
        <f t="shared" si="0"/>
        <v>50</v>
      </c>
      <c r="N14" s="316">
        <f t="shared" si="0"/>
        <v>33</v>
      </c>
      <c r="O14" s="316">
        <f t="shared" si="0"/>
        <v>403</v>
      </c>
      <c r="P14" s="316">
        <f t="shared" si="0"/>
        <v>24</v>
      </c>
      <c r="Q14" s="316">
        <f t="shared" si="0"/>
        <v>202</v>
      </c>
      <c r="R14" s="316">
        <f t="shared" si="0"/>
        <v>1</v>
      </c>
      <c r="S14" s="316">
        <f t="shared" si="0"/>
        <v>2107</v>
      </c>
      <c r="T14" s="316">
        <f t="shared" si="0"/>
        <v>367</v>
      </c>
      <c r="U14" s="316">
        <f>SUM(U15:U16)</f>
        <v>34386</v>
      </c>
      <c r="V14" s="180" t="s">
        <v>204</v>
      </c>
    </row>
    <row r="15" spans="1:23" s="7" customFormat="1" ht="66.95" customHeight="1">
      <c r="A15" s="231" t="s">
        <v>666</v>
      </c>
      <c r="B15" s="315"/>
      <c r="C15" s="318">
        <v>1</v>
      </c>
      <c r="D15" s="319"/>
      <c r="E15" s="318">
        <v>10</v>
      </c>
      <c r="F15" s="318">
        <v>1039</v>
      </c>
      <c r="G15" s="318">
        <v>756</v>
      </c>
      <c r="H15" s="318">
        <v>283</v>
      </c>
      <c r="I15" s="318">
        <v>30</v>
      </c>
      <c r="J15" s="319">
        <v>29</v>
      </c>
      <c r="K15" s="318">
        <v>1</v>
      </c>
      <c r="L15" s="318">
        <v>57</v>
      </c>
      <c r="M15" s="319">
        <v>37</v>
      </c>
      <c r="N15" s="318">
        <v>20</v>
      </c>
      <c r="O15" s="318">
        <v>349</v>
      </c>
      <c r="P15" s="318">
        <v>23</v>
      </c>
      <c r="Q15" s="318">
        <v>157</v>
      </c>
      <c r="R15" s="323" t="s">
        <v>562</v>
      </c>
      <c r="S15" s="318">
        <v>1893</v>
      </c>
      <c r="T15" s="318">
        <v>297</v>
      </c>
      <c r="U15" s="318">
        <v>19653</v>
      </c>
      <c r="V15" s="232" t="s">
        <v>666</v>
      </c>
    </row>
    <row r="16" spans="1:23" s="7" customFormat="1" ht="66.95" customHeight="1" thickBot="1">
      <c r="A16" s="233" t="s">
        <v>667</v>
      </c>
      <c r="B16" s="320"/>
      <c r="C16" s="321">
        <v>1</v>
      </c>
      <c r="D16" s="322"/>
      <c r="E16" s="321">
        <v>2</v>
      </c>
      <c r="F16" s="321">
        <v>116</v>
      </c>
      <c r="G16" s="321">
        <v>114</v>
      </c>
      <c r="H16" s="321">
        <v>2</v>
      </c>
      <c r="I16" s="321">
        <v>12</v>
      </c>
      <c r="J16" s="322">
        <v>12</v>
      </c>
      <c r="K16" s="321">
        <v>0</v>
      </c>
      <c r="L16" s="321">
        <v>26</v>
      </c>
      <c r="M16" s="322">
        <v>13</v>
      </c>
      <c r="N16" s="321">
        <v>13</v>
      </c>
      <c r="O16" s="321">
        <v>54</v>
      </c>
      <c r="P16" s="321">
        <v>1</v>
      </c>
      <c r="Q16" s="321">
        <v>45</v>
      </c>
      <c r="R16" s="321">
        <v>1</v>
      </c>
      <c r="S16" s="321">
        <v>214</v>
      </c>
      <c r="T16" s="321">
        <v>70</v>
      </c>
      <c r="U16" s="321">
        <v>14733</v>
      </c>
      <c r="V16" s="234" t="s">
        <v>667</v>
      </c>
    </row>
    <row r="17" spans="1:22" s="7" customFormat="1">
      <c r="A17" s="811" t="s">
        <v>871</v>
      </c>
      <c r="B17" s="811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179"/>
      <c r="P17" s="179"/>
      <c r="Q17" s="179"/>
      <c r="R17" s="179"/>
      <c r="S17" s="179"/>
      <c r="T17" s="179"/>
      <c r="U17" s="179"/>
      <c r="V17" s="241"/>
    </row>
    <row r="18" spans="1:22" s="30" customFormat="1" ht="12.95" customHeight="1">
      <c r="A18" s="816" t="s">
        <v>872</v>
      </c>
      <c r="B18" s="816"/>
      <c r="C18" s="816"/>
      <c r="D18" s="816"/>
      <c r="E18" s="816"/>
      <c r="F18" s="816"/>
      <c r="G18" s="816"/>
      <c r="H18" s="816"/>
      <c r="I18" s="816"/>
      <c r="J18" s="816"/>
      <c r="K18" s="816"/>
      <c r="L18" s="816"/>
      <c r="M18" s="816"/>
      <c r="N18" s="816"/>
      <c r="O18" s="9"/>
      <c r="P18" s="9"/>
      <c r="Q18" s="9"/>
      <c r="R18" s="9"/>
      <c r="S18" s="9"/>
      <c r="T18" s="242"/>
      <c r="U18" s="242"/>
      <c r="V18" s="242"/>
    </row>
  </sheetData>
  <mergeCells count="22">
    <mergeCell ref="O2:V2"/>
    <mergeCell ref="A18:N18"/>
    <mergeCell ref="A2:N2"/>
    <mergeCell ref="L4:N4"/>
    <mergeCell ref="L5:N5"/>
    <mergeCell ref="O4:R4"/>
    <mergeCell ref="O5:R5"/>
    <mergeCell ref="S4:T4"/>
    <mergeCell ref="S5:T5"/>
    <mergeCell ref="D4:E4"/>
    <mergeCell ref="A3:I3"/>
    <mergeCell ref="B4:C4"/>
    <mergeCell ref="F4:H4"/>
    <mergeCell ref="F5:H5"/>
    <mergeCell ref="I4:K4"/>
    <mergeCell ref="I5:K5"/>
    <mergeCell ref="A17:N17"/>
    <mergeCell ref="T3:V3"/>
    <mergeCell ref="B8:C8"/>
    <mergeCell ref="B7:C7"/>
    <mergeCell ref="D7:E7"/>
    <mergeCell ref="D8:E8"/>
  </mergeCells>
  <phoneticPr fontId="86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0"/>
  <sheetViews>
    <sheetView view="pageBreakPreview" zoomScale="85" zoomScaleNormal="100" zoomScaleSheetLayoutView="85" workbookViewId="0">
      <selection activeCell="I15" sqref="I15"/>
    </sheetView>
  </sheetViews>
  <sheetFormatPr defaultColWidth="8.88671875" defaultRowHeight="13.5"/>
  <cols>
    <col min="1" max="1" width="14.77734375" style="1" customWidth="1"/>
    <col min="2" max="2" width="4.33203125" style="1" bestFit="1" customWidth="1"/>
    <col min="3" max="3" width="4.21875" style="1" bestFit="1" customWidth="1"/>
    <col min="4" max="4" width="3.77734375" style="1" customWidth="1"/>
    <col min="5" max="5" width="4.21875" style="1" bestFit="1" customWidth="1"/>
    <col min="6" max="7" width="6.33203125" style="1" customWidth="1"/>
    <col min="8" max="8" width="4.77734375" style="1" customWidth="1"/>
    <col min="9" max="14" width="5.109375" style="1" customWidth="1"/>
    <col min="15" max="15" width="8.33203125" style="1" customWidth="1"/>
    <col min="16" max="16" width="10.77734375" style="1" customWidth="1"/>
    <col min="17" max="17" width="6.77734375" style="1" customWidth="1"/>
    <col min="18" max="19" width="7.77734375" style="1" customWidth="1"/>
    <col min="20" max="20" width="8" style="1" bestFit="1" customWidth="1"/>
    <col min="21" max="22" width="15.109375" style="1" bestFit="1" customWidth="1"/>
    <col min="23" max="16384" width="8.88671875" style="1"/>
  </cols>
  <sheetData>
    <row r="1" spans="1:24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s="26" customFormat="1" ht="54.95" customHeight="1">
      <c r="A2" s="781" t="s">
        <v>668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91" t="s">
        <v>669</v>
      </c>
      <c r="P2" s="791"/>
      <c r="Q2" s="791"/>
      <c r="R2" s="791"/>
      <c r="S2" s="791"/>
      <c r="T2" s="791"/>
      <c r="U2" s="791"/>
      <c r="V2" s="791"/>
    </row>
    <row r="3" spans="1:24" s="25" customFormat="1" ht="18" customHeight="1" thickBot="1">
      <c r="A3" s="822" t="s">
        <v>3</v>
      </c>
      <c r="B3" s="822"/>
      <c r="C3" s="822"/>
      <c r="D3" s="74"/>
      <c r="E3" s="74"/>
      <c r="F3" s="74"/>
      <c r="G3" s="74"/>
      <c r="H3" s="74"/>
      <c r="I3" s="74"/>
      <c r="J3" s="23"/>
      <c r="K3" s="74"/>
      <c r="L3" s="74"/>
      <c r="M3" s="74"/>
      <c r="N3" s="74"/>
      <c r="O3" s="74"/>
      <c r="P3" s="74"/>
      <c r="Q3" s="74"/>
      <c r="R3" s="74"/>
      <c r="S3" s="74"/>
      <c r="T3" s="758" t="s">
        <v>1017</v>
      </c>
      <c r="U3" s="758"/>
      <c r="V3" s="758"/>
    </row>
    <row r="4" spans="1:24" s="3" customFormat="1" ht="16.5">
      <c r="A4" s="429" t="s">
        <v>875</v>
      </c>
      <c r="B4" s="817" t="s">
        <v>876</v>
      </c>
      <c r="C4" s="820"/>
      <c r="D4" s="817" t="s">
        <v>877</v>
      </c>
      <c r="E4" s="820"/>
      <c r="F4" s="817" t="s">
        <v>878</v>
      </c>
      <c r="G4" s="818"/>
      <c r="H4" s="820"/>
      <c r="I4" s="817" t="s">
        <v>879</v>
      </c>
      <c r="J4" s="818"/>
      <c r="K4" s="820"/>
      <c r="L4" s="817" t="s">
        <v>880</v>
      </c>
      <c r="M4" s="818"/>
      <c r="N4" s="818"/>
      <c r="O4" s="818" t="s">
        <v>881</v>
      </c>
      <c r="P4" s="818"/>
      <c r="Q4" s="818"/>
      <c r="R4" s="820"/>
      <c r="S4" s="817" t="s">
        <v>882</v>
      </c>
      <c r="T4" s="820"/>
      <c r="U4" s="430" t="s">
        <v>883</v>
      </c>
      <c r="V4" s="431" t="s">
        <v>875</v>
      </c>
    </row>
    <row r="5" spans="1:24" s="3" customFormat="1" ht="16.5">
      <c r="A5" s="432"/>
      <c r="B5" s="433"/>
      <c r="C5" s="434"/>
      <c r="D5" s="435"/>
      <c r="E5" s="434"/>
      <c r="F5" s="814" t="s">
        <v>193</v>
      </c>
      <c r="G5" s="819"/>
      <c r="H5" s="815"/>
      <c r="I5" s="814" t="s">
        <v>194</v>
      </c>
      <c r="J5" s="819"/>
      <c r="K5" s="815"/>
      <c r="L5" s="814" t="s">
        <v>195</v>
      </c>
      <c r="M5" s="819"/>
      <c r="N5" s="819"/>
      <c r="O5" s="819" t="s">
        <v>196</v>
      </c>
      <c r="P5" s="819"/>
      <c r="Q5" s="819"/>
      <c r="R5" s="815"/>
      <c r="S5" s="814" t="s">
        <v>197</v>
      </c>
      <c r="T5" s="815"/>
      <c r="U5" s="436"/>
      <c r="V5" s="687"/>
    </row>
    <row r="6" spans="1:24" s="3" customFormat="1" ht="16.5">
      <c r="A6" s="432"/>
      <c r="B6" s="439"/>
      <c r="C6" s="440"/>
      <c r="D6" s="441"/>
      <c r="E6" s="440"/>
      <c r="F6" s="442" t="s">
        <v>884</v>
      </c>
      <c r="G6" s="442" t="s">
        <v>885</v>
      </c>
      <c r="H6" s="442" t="s">
        <v>886</v>
      </c>
      <c r="I6" s="442" t="s">
        <v>884</v>
      </c>
      <c r="J6" s="442" t="s">
        <v>885</v>
      </c>
      <c r="K6" s="442" t="s">
        <v>886</v>
      </c>
      <c r="L6" s="442" t="s">
        <v>887</v>
      </c>
      <c r="M6" s="442" t="s">
        <v>885</v>
      </c>
      <c r="N6" s="443" t="s">
        <v>886</v>
      </c>
      <c r="O6" s="444" t="s">
        <v>888</v>
      </c>
      <c r="P6" s="442" t="s">
        <v>889</v>
      </c>
      <c r="Q6" s="442" t="s">
        <v>890</v>
      </c>
      <c r="R6" s="442" t="s">
        <v>891</v>
      </c>
      <c r="S6" s="442" t="s">
        <v>892</v>
      </c>
      <c r="T6" s="442" t="s">
        <v>893</v>
      </c>
      <c r="U6" s="439"/>
      <c r="V6" s="687"/>
    </row>
    <row r="7" spans="1:24" s="3" customFormat="1" ht="16.5">
      <c r="A7" s="432"/>
      <c r="B7" s="814" t="s">
        <v>180</v>
      </c>
      <c r="C7" s="815"/>
      <c r="D7" s="814" t="s">
        <v>181</v>
      </c>
      <c r="E7" s="815"/>
      <c r="F7" s="437"/>
      <c r="G7" s="437"/>
      <c r="H7" s="437"/>
      <c r="I7" s="437"/>
      <c r="J7" s="437"/>
      <c r="K7" s="437"/>
      <c r="L7" s="437"/>
      <c r="M7" s="437"/>
      <c r="N7" s="433"/>
      <c r="O7" s="434"/>
      <c r="P7" s="437" t="s">
        <v>186</v>
      </c>
      <c r="Q7" s="437"/>
      <c r="R7" s="437" t="s">
        <v>190</v>
      </c>
      <c r="S7" s="437"/>
      <c r="T7" s="437"/>
      <c r="U7" s="436" t="s">
        <v>198</v>
      </c>
      <c r="V7" s="687"/>
    </row>
    <row r="8" spans="1:24" s="3" customFormat="1" ht="16.5">
      <c r="A8" s="446" t="s">
        <v>894</v>
      </c>
      <c r="B8" s="812" t="s">
        <v>179</v>
      </c>
      <c r="C8" s="813"/>
      <c r="D8" s="812" t="s">
        <v>182</v>
      </c>
      <c r="E8" s="813"/>
      <c r="F8" s="447" t="s">
        <v>183</v>
      </c>
      <c r="G8" s="447" t="s">
        <v>200</v>
      </c>
      <c r="H8" s="447" t="s">
        <v>184</v>
      </c>
      <c r="I8" s="447" t="s">
        <v>183</v>
      </c>
      <c r="J8" s="447" t="s">
        <v>200</v>
      </c>
      <c r="K8" s="447" t="s">
        <v>184</v>
      </c>
      <c r="L8" s="447" t="s">
        <v>183</v>
      </c>
      <c r="M8" s="447" t="s">
        <v>200</v>
      </c>
      <c r="N8" s="448" t="s">
        <v>184</v>
      </c>
      <c r="O8" s="449" t="s">
        <v>185</v>
      </c>
      <c r="P8" s="447" t="s">
        <v>187</v>
      </c>
      <c r="Q8" s="447" t="s">
        <v>188</v>
      </c>
      <c r="R8" s="447" t="s">
        <v>189</v>
      </c>
      <c r="S8" s="447" t="s">
        <v>208</v>
      </c>
      <c r="T8" s="447" t="s">
        <v>192</v>
      </c>
      <c r="U8" s="448" t="s">
        <v>199</v>
      </c>
      <c r="V8" s="688" t="s">
        <v>894</v>
      </c>
    </row>
    <row r="9" spans="1:24" s="3" customFormat="1" ht="57.95" customHeight="1">
      <c r="A9" s="35" t="s">
        <v>9</v>
      </c>
      <c r="B9" s="331">
        <v>2</v>
      </c>
      <c r="C9" s="244"/>
      <c r="D9" s="318">
        <v>94</v>
      </c>
      <c r="E9" s="332"/>
      <c r="F9" s="451">
        <v>21407</v>
      </c>
      <c r="G9" s="451">
        <v>14513</v>
      </c>
      <c r="H9" s="451">
        <v>6894</v>
      </c>
      <c r="I9" s="451">
        <v>905</v>
      </c>
      <c r="J9" s="328">
        <v>682</v>
      </c>
      <c r="K9" s="318">
        <v>223</v>
      </c>
      <c r="L9" s="318">
        <v>306</v>
      </c>
      <c r="M9" s="328">
        <v>223</v>
      </c>
      <c r="N9" s="318">
        <v>83</v>
      </c>
      <c r="O9" s="318">
        <v>3548</v>
      </c>
      <c r="P9" s="318">
        <v>201</v>
      </c>
      <c r="Q9" s="318">
        <v>1713</v>
      </c>
      <c r="R9" s="318">
        <v>28</v>
      </c>
      <c r="S9" s="318">
        <v>19754</v>
      </c>
      <c r="T9" s="318">
        <v>4455</v>
      </c>
      <c r="U9" s="323" t="s">
        <v>563</v>
      </c>
      <c r="V9" s="70" t="s">
        <v>9</v>
      </c>
    </row>
    <row r="10" spans="1:24" s="3" customFormat="1" ht="57.95" customHeight="1">
      <c r="A10" s="35" t="s">
        <v>201</v>
      </c>
      <c r="B10" s="331">
        <v>2</v>
      </c>
      <c r="C10" s="244"/>
      <c r="D10" s="318">
        <v>97</v>
      </c>
      <c r="E10" s="332"/>
      <c r="F10" s="451">
        <v>17436</v>
      </c>
      <c r="G10" s="451">
        <v>11190</v>
      </c>
      <c r="H10" s="451">
        <v>6246</v>
      </c>
      <c r="I10" s="451">
        <v>1088</v>
      </c>
      <c r="J10" s="328">
        <v>790</v>
      </c>
      <c r="K10" s="318">
        <v>298</v>
      </c>
      <c r="L10" s="318">
        <v>378</v>
      </c>
      <c r="M10" s="328">
        <v>264</v>
      </c>
      <c r="N10" s="318">
        <v>114</v>
      </c>
      <c r="O10" s="318">
        <v>3717</v>
      </c>
      <c r="P10" s="318">
        <v>172</v>
      </c>
      <c r="Q10" s="318">
        <v>1602</v>
      </c>
      <c r="R10" s="318">
        <v>38</v>
      </c>
      <c r="S10" s="318">
        <v>20458</v>
      </c>
      <c r="T10" s="318">
        <v>4330</v>
      </c>
      <c r="U10" s="323" t="s">
        <v>563</v>
      </c>
      <c r="V10" s="70" t="s">
        <v>201</v>
      </c>
    </row>
    <row r="11" spans="1:24" s="3" customFormat="1" ht="57.95" customHeight="1">
      <c r="A11" s="35" t="s">
        <v>202</v>
      </c>
      <c r="B11" s="331">
        <v>2</v>
      </c>
      <c r="C11" s="244"/>
      <c r="D11" s="318">
        <v>196</v>
      </c>
      <c r="E11" s="332"/>
      <c r="F11" s="451">
        <v>25307</v>
      </c>
      <c r="G11" s="451">
        <v>18240</v>
      </c>
      <c r="H11" s="451">
        <v>7067</v>
      </c>
      <c r="I11" s="451">
        <v>817</v>
      </c>
      <c r="J11" s="328">
        <v>629</v>
      </c>
      <c r="K11" s="318">
        <v>188</v>
      </c>
      <c r="L11" s="318">
        <v>304</v>
      </c>
      <c r="M11" s="328">
        <v>217</v>
      </c>
      <c r="N11" s="318">
        <v>87</v>
      </c>
      <c r="O11" s="318">
        <v>3766</v>
      </c>
      <c r="P11" s="318">
        <v>158</v>
      </c>
      <c r="Q11" s="318">
        <v>1658</v>
      </c>
      <c r="R11" s="318">
        <v>31</v>
      </c>
      <c r="S11" s="318">
        <v>19734</v>
      </c>
      <c r="T11" s="318">
        <v>4268</v>
      </c>
      <c r="U11" s="323" t="s">
        <v>563</v>
      </c>
      <c r="V11" s="70" t="s">
        <v>202</v>
      </c>
    </row>
    <row r="12" spans="1:24" s="3" customFormat="1" ht="57.95" customHeight="1">
      <c r="A12" s="35" t="s">
        <v>18</v>
      </c>
      <c r="B12" s="331">
        <v>3</v>
      </c>
      <c r="C12" s="330" t="s">
        <v>853</v>
      </c>
      <c r="D12" s="328">
        <v>118</v>
      </c>
      <c r="E12" s="333" t="s">
        <v>858</v>
      </c>
      <c r="F12" s="451">
        <v>27444</v>
      </c>
      <c r="G12" s="451">
        <v>18631</v>
      </c>
      <c r="H12" s="451">
        <v>8813</v>
      </c>
      <c r="I12" s="451">
        <v>1276</v>
      </c>
      <c r="J12" s="328">
        <v>932</v>
      </c>
      <c r="K12" s="318">
        <v>344</v>
      </c>
      <c r="L12" s="318">
        <v>434</v>
      </c>
      <c r="M12" s="328">
        <v>281</v>
      </c>
      <c r="N12" s="318">
        <v>153</v>
      </c>
      <c r="O12" s="318">
        <v>4906</v>
      </c>
      <c r="P12" s="318">
        <v>165</v>
      </c>
      <c r="Q12" s="318">
        <v>2482</v>
      </c>
      <c r="R12" s="318">
        <v>4</v>
      </c>
      <c r="S12" s="318">
        <v>25817</v>
      </c>
      <c r="T12" s="318">
        <v>5194</v>
      </c>
      <c r="U12" s="318">
        <v>246454</v>
      </c>
      <c r="V12" s="70" t="s">
        <v>18</v>
      </c>
    </row>
    <row r="13" spans="1:24" s="3" customFormat="1" ht="57.95" customHeight="1">
      <c r="A13" s="35" t="s">
        <v>203</v>
      </c>
      <c r="B13" s="331">
        <v>3</v>
      </c>
      <c r="C13" s="244"/>
      <c r="D13" s="328">
        <v>106</v>
      </c>
      <c r="E13" s="333" t="s">
        <v>857</v>
      </c>
      <c r="F13" s="451">
        <v>27195</v>
      </c>
      <c r="G13" s="451">
        <v>18146</v>
      </c>
      <c r="H13" s="451">
        <v>9049</v>
      </c>
      <c r="I13" s="451">
        <v>1325</v>
      </c>
      <c r="J13" s="328">
        <v>948</v>
      </c>
      <c r="K13" s="318">
        <v>377</v>
      </c>
      <c r="L13" s="318">
        <v>457</v>
      </c>
      <c r="M13" s="328">
        <v>265</v>
      </c>
      <c r="N13" s="318">
        <v>192</v>
      </c>
      <c r="O13" s="318">
        <v>4196</v>
      </c>
      <c r="P13" s="318">
        <v>143</v>
      </c>
      <c r="Q13" s="318">
        <v>2558</v>
      </c>
      <c r="R13" s="318">
        <v>32</v>
      </c>
      <c r="S13" s="318">
        <v>25641</v>
      </c>
      <c r="T13" s="318">
        <v>5272</v>
      </c>
      <c r="U13" s="318">
        <v>246094</v>
      </c>
      <c r="V13" s="70" t="s">
        <v>203</v>
      </c>
    </row>
    <row r="14" spans="1:24" s="3" customFormat="1" ht="57.95" customHeight="1">
      <c r="A14" s="38" t="s">
        <v>204</v>
      </c>
      <c r="B14" s="324">
        <v>3</v>
      </c>
      <c r="C14" s="329" t="s">
        <v>854</v>
      </c>
      <c r="D14" s="325">
        <v>126</v>
      </c>
      <c r="E14" s="334" t="s">
        <v>856</v>
      </c>
      <c r="F14" s="452">
        <f>SUM(F15:F17)</f>
        <v>26708</v>
      </c>
      <c r="G14" s="452">
        <f t="shared" ref="G14:T14" si="0">SUM(G15:G17)</f>
        <v>17584</v>
      </c>
      <c r="H14" s="452">
        <f t="shared" si="0"/>
        <v>9124</v>
      </c>
      <c r="I14" s="452">
        <f t="shared" si="0"/>
        <v>1302</v>
      </c>
      <c r="J14" s="325">
        <f t="shared" si="0"/>
        <v>908</v>
      </c>
      <c r="K14" s="325">
        <f t="shared" si="0"/>
        <v>394</v>
      </c>
      <c r="L14" s="325">
        <f t="shared" si="0"/>
        <v>452</v>
      </c>
      <c r="M14" s="325">
        <f t="shared" si="0"/>
        <v>259</v>
      </c>
      <c r="N14" s="325">
        <f t="shared" si="0"/>
        <v>193</v>
      </c>
      <c r="O14" s="325">
        <f t="shared" si="0"/>
        <v>4513</v>
      </c>
      <c r="P14" s="325">
        <f t="shared" si="0"/>
        <v>141</v>
      </c>
      <c r="Q14" s="325">
        <f t="shared" si="0"/>
        <v>2668</v>
      </c>
      <c r="R14" s="325">
        <f t="shared" si="0"/>
        <v>51</v>
      </c>
      <c r="S14" s="325">
        <f t="shared" si="0"/>
        <v>23537</v>
      </c>
      <c r="T14" s="325">
        <f t="shared" si="0"/>
        <v>4732</v>
      </c>
      <c r="U14" s="316">
        <f>SUM(U15:U17)</f>
        <v>248517</v>
      </c>
      <c r="V14" s="180" t="s">
        <v>204</v>
      </c>
    </row>
    <row r="15" spans="1:24" s="3" customFormat="1" ht="57.95" customHeight="1">
      <c r="A15" s="231" t="s">
        <v>670</v>
      </c>
      <c r="B15" s="326">
        <v>1</v>
      </c>
      <c r="C15" s="329" t="s">
        <v>852</v>
      </c>
      <c r="D15" s="327">
        <v>56</v>
      </c>
      <c r="E15" s="335"/>
      <c r="F15" s="453">
        <v>11016</v>
      </c>
      <c r="G15" s="453">
        <v>7245</v>
      </c>
      <c r="H15" s="453">
        <v>3771</v>
      </c>
      <c r="I15" s="453">
        <v>377</v>
      </c>
      <c r="J15" s="327">
        <v>297</v>
      </c>
      <c r="K15" s="327">
        <v>80</v>
      </c>
      <c r="L15" s="327">
        <v>198</v>
      </c>
      <c r="M15" s="327">
        <v>123</v>
      </c>
      <c r="N15" s="327">
        <v>75</v>
      </c>
      <c r="O15" s="327">
        <v>1773</v>
      </c>
      <c r="P15" s="327">
        <v>94</v>
      </c>
      <c r="Q15" s="327">
        <v>972</v>
      </c>
      <c r="R15" s="323" t="s">
        <v>673</v>
      </c>
      <c r="S15" s="327">
        <v>7775</v>
      </c>
      <c r="T15" s="327">
        <v>1457</v>
      </c>
      <c r="U15" s="318">
        <v>120904</v>
      </c>
      <c r="V15" s="232" t="s">
        <v>670</v>
      </c>
    </row>
    <row r="16" spans="1:24" s="3" customFormat="1" ht="57.95" customHeight="1">
      <c r="A16" s="243" t="s">
        <v>671</v>
      </c>
      <c r="B16" s="315">
        <v>1</v>
      </c>
      <c r="C16" s="338"/>
      <c r="D16" s="328">
        <v>49</v>
      </c>
      <c r="E16" s="336" t="s">
        <v>855</v>
      </c>
      <c r="F16" s="451">
        <v>12897</v>
      </c>
      <c r="G16" s="451">
        <v>9343</v>
      </c>
      <c r="H16" s="451">
        <v>3554</v>
      </c>
      <c r="I16" s="451">
        <v>817</v>
      </c>
      <c r="J16" s="328">
        <v>558</v>
      </c>
      <c r="K16" s="318">
        <v>259</v>
      </c>
      <c r="L16" s="318">
        <v>182</v>
      </c>
      <c r="M16" s="328">
        <v>100</v>
      </c>
      <c r="N16" s="318">
        <v>82</v>
      </c>
      <c r="O16" s="318">
        <v>1734</v>
      </c>
      <c r="P16" s="318">
        <v>37</v>
      </c>
      <c r="Q16" s="318">
        <v>1053</v>
      </c>
      <c r="R16" s="318">
        <v>19</v>
      </c>
      <c r="S16" s="318">
        <v>10760</v>
      </c>
      <c r="T16" s="318">
        <v>2229</v>
      </c>
      <c r="U16" s="318">
        <v>98036</v>
      </c>
      <c r="V16" s="689" t="s">
        <v>671</v>
      </c>
      <c r="W16" s="73"/>
      <c r="X16" s="73"/>
    </row>
    <row r="17" spans="1:24" s="3" customFormat="1" ht="57.95" customHeight="1" thickBot="1">
      <c r="A17" s="257" t="s">
        <v>678</v>
      </c>
      <c r="B17" s="315">
        <v>1</v>
      </c>
      <c r="C17" s="337"/>
      <c r="D17" s="328">
        <v>21</v>
      </c>
      <c r="E17" s="335"/>
      <c r="F17" s="451">
        <v>2795</v>
      </c>
      <c r="G17" s="451">
        <v>996</v>
      </c>
      <c r="H17" s="451">
        <v>1799</v>
      </c>
      <c r="I17" s="451">
        <v>108</v>
      </c>
      <c r="J17" s="328">
        <v>53</v>
      </c>
      <c r="K17" s="318">
        <v>55</v>
      </c>
      <c r="L17" s="318">
        <v>72</v>
      </c>
      <c r="M17" s="328">
        <v>36</v>
      </c>
      <c r="N17" s="318">
        <v>36</v>
      </c>
      <c r="O17" s="318">
        <v>1006</v>
      </c>
      <c r="P17" s="318">
        <v>10</v>
      </c>
      <c r="Q17" s="318">
        <v>643</v>
      </c>
      <c r="R17" s="318">
        <v>32</v>
      </c>
      <c r="S17" s="318">
        <v>5002</v>
      </c>
      <c r="T17" s="318">
        <v>1046</v>
      </c>
      <c r="U17" s="318">
        <v>29577</v>
      </c>
      <c r="V17" s="690" t="s">
        <v>672</v>
      </c>
      <c r="W17" s="73"/>
      <c r="X17" s="73"/>
    </row>
    <row r="18" spans="1:24" s="178" customFormat="1" ht="15" customHeight="1">
      <c r="A18" s="824" t="s">
        <v>873</v>
      </c>
      <c r="B18" s="824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245"/>
      <c r="P18" s="245"/>
      <c r="Q18" s="245"/>
      <c r="R18" s="245"/>
      <c r="S18" s="245"/>
      <c r="T18" s="245"/>
      <c r="U18" s="245"/>
      <c r="V18" s="121"/>
      <c r="W18" s="202"/>
    </row>
    <row r="19" spans="1:24" s="3" customFormat="1" ht="30.75" customHeight="1">
      <c r="A19" s="823" t="s">
        <v>982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21"/>
      <c r="P19" s="21"/>
      <c r="Q19" s="21"/>
      <c r="R19" s="21"/>
      <c r="S19" s="21"/>
      <c r="T19" s="21"/>
      <c r="U19" s="21"/>
      <c r="V19" s="21"/>
    </row>
    <row r="20" spans="1:24" s="25" customFormat="1" ht="15" customHeight="1">
      <c r="A20" s="782" t="s">
        <v>874</v>
      </c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23"/>
      <c r="P20" s="23"/>
      <c r="Q20" s="23"/>
      <c r="R20" s="23"/>
      <c r="S20" s="23"/>
      <c r="T20" s="23"/>
      <c r="U20" s="23"/>
      <c r="V20" s="23"/>
    </row>
  </sheetData>
  <mergeCells count="23">
    <mergeCell ref="B8:C8"/>
    <mergeCell ref="D8:E8"/>
    <mergeCell ref="T3:V3"/>
    <mergeCell ref="A20:N20"/>
    <mergeCell ref="A19:N19"/>
    <mergeCell ref="A18:N18"/>
    <mergeCell ref="I5:K5"/>
    <mergeCell ref="L5:N5"/>
    <mergeCell ref="O5:R5"/>
    <mergeCell ref="S5:T5"/>
    <mergeCell ref="B7:C7"/>
    <mergeCell ref="D7:E7"/>
    <mergeCell ref="O4:R4"/>
    <mergeCell ref="S4:T4"/>
    <mergeCell ref="F5:H5"/>
    <mergeCell ref="B4:C4"/>
    <mergeCell ref="O2:V2"/>
    <mergeCell ref="A2:N2"/>
    <mergeCell ref="A3:C3"/>
    <mergeCell ref="F4:H4"/>
    <mergeCell ref="I4:K4"/>
    <mergeCell ref="L4:N4"/>
    <mergeCell ref="D4:E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71" pageOrder="overThenDown" orientation="portrait" r:id="rId1"/>
  <headerFooter scaleWithDoc="0" alignWithMargins="0"/>
  <colBreaks count="1" manualBreakCount="1">
    <brk id="14" max="21" man="1"/>
  </colBreaks>
  <ignoredErrors>
    <ignoredError sqref="C12:E13 C15:E17 C14 E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4"/>
  <sheetViews>
    <sheetView view="pageBreakPreview" zoomScale="115" zoomScaleNormal="100" zoomScaleSheetLayoutView="115" workbookViewId="0">
      <selection activeCell="R25" sqref="R25"/>
    </sheetView>
  </sheetViews>
  <sheetFormatPr defaultColWidth="8.88671875" defaultRowHeight="13.5"/>
  <cols>
    <col min="1" max="1" width="24.77734375" style="1" customWidth="1"/>
    <col min="2" max="2" width="0.33203125" style="1" customWidth="1"/>
    <col min="3" max="4" width="4.44140625" style="1" customWidth="1"/>
    <col min="5" max="5" width="4.109375" style="1" customWidth="1"/>
    <col min="6" max="6" width="4.88671875" style="1" customWidth="1"/>
    <col min="7" max="7" width="5" style="1" customWidth="1"/>
    <col min="8" max="8" width="5.33203125" style="1" customWidth="1"/>
    <col min="9" max="10" width="5.77734375" style="1" customWidth="1"/>
    <col min="11" max="11" width="5.33203125" style="1" customWidth="1"/>
    <col min="12" max="14" width="6" style="1" bestFit="1" customWidth="1"/>
    <col min="15" max="16384" width="8.88671875" style="1"/>
  </cols>
  <sheetData>
    <row r="1" spans="1:14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836" t="s">
        <v>675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</row>
    <row r="3" spans="1:14" s="26" customFormat="1" ht="24.95" customHeight="1">
      <c r="A3" s="842" t="s">
        <v>674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</row>
    <row r="4" spans="1:14" s="22" customFormat="1" ht="18" customHeight="1" thickBot="1">
      <c r="A4" s="198" t="s">
        <v>895</v>
      </c>
      <c r="B4" s="198"/>
      <c r="C4" s="198"/>
      <c r="D4" s="198"/>
      <c r="E4" s="198"/>
      <c r="F4" s="198"/>
      <c r="G4" s="198"/>
      <c r="H4" s="198"/>
      <c r="I4" s="198"/>
      <c r="J4" s="428"/>
      <c r="K4" s="198"/>
      <c r="L4" s="198"/>
      <c r="M4" s="198"/>
      <c r="N4" s="468" t="s">
        <v>1</v>
      </c>
    </row>
    <row r="5" spans="1:14" s="22" customFormat="1" ht="12.95" customHeight="1">
      <c r="A5" s="744" t="s">
        <v>1015</v>
      </c>
      <c r="B5" s="730"/>
      <c r="C5" s="742" t="s">
        <v>1009</v>
      </c>
      <c r="D5" s="826" t="s">
        <v>1010</v>
      </c>
      <c r="E5" s="827"/>
      <c r="F5" s="826" t="s">
        <v>1011</v>
      </c>
      <c r="G5" s="827"/>
      <c r="H5" s="828" t="s">
        <v>1012</v>
      </c>
      <c r="I5" s="829"/>
      <c r="J5" s="830"/>
      <c r="K5" s="828" t="s">
        <v>1013</v>
      </c>
      <c r="L5" s="829"/>
      <c r="M5" s="829"/>
      <c r="N5" s="829"/>
    </row>
    <row r="6" spans="1:14" s="22" customFormat="1" ht="12" customHeight="1">
      <c r="A6" s="739"/>
      <c r="B6" s="731"/>
      <c r="C6" s="508" t="s">
        <v>1014</v>
      </c>
      <c r="D6" s="831" t="s">
        <v>216</v>
      </c>
      <c r="E6" s="832"/>
      <c r="F6" s="831" t="s">
        <v>217</v>
      </c>
      <c r="G6" s="832"/>
      <c r="H6" s="831" t="s">
        <v>218</v>
      </c>
      <c r="I6" s="833"/>
      <c r="J6" s="832"/>
      <c r="K6" s="831" t="s">
        <v>219</v>
      </c>
      <c r="L6" s="833"/>
      <c r="M6" s="833"/>
      <c r="N6" s="833"/>
    </row>
    <row r="7" spans="1:14" s="22" customFormat="1" ht="12" customHeight="1">
      <c r="A7" s="739"/>
      <c r="B7" s="731"/>
      <c r="C7" s="732"/>
      <c r="D7" s="740" t="s">
        <v>1001</v>
      </c>
      <c r="E7" s="712" t="s">
        <v>1002</v>
      </c>
      <c r="F7" s="741" t="s">
        <v>1001</v>
      </c>
      <c r="G7" s="741" t="s">
        <v>1002</v>
      </c>
      <c r="H7" s="740" t="s">
        <v>4</v>
      </c>
      <c r="I7" s="740" t="s">
        <v>1008</v>
      </c>
      <c r="J7" s="712" t="s">
        <v>990</v>
      </c>
      <c r="K7" s="840" t="s">
        <v>4</v>
      </c>
      <c r="L7" s="841"/>
      <c r="M7" s="712" t="s">
        <v>1008</v>
      </c>
      <c r="N7" s="743" t="s">
        <v>990</v>
      </c>
    </row>
    <row r="8" spans="1:14" s="22" customFormat="1" ht="12" customHeight="1">
      <c r="A8" s="739"/>
      <c r="B8" s="737"/>
      <c r="C8" s="734"/>
      <c r="D8" s="691" t="s">
        <v>220</v>
      </c>
      <c r="E8" s="467" t="s">
        <v>221</v>
      </c>
      <c r="F8" s="726" t="s">
        <v>212</v>
      </c>
      <c r="G8" s="467" t="s">
        <v>213</v>
      </c>
      <c r="H8" s="734"/>
      <c r="I8" s="737"/>
      <c r="J8" s="734"/>
      <c r="K8" s="733"/>
      <c r="L8" s="735"/>
      <c r="M8" s="734"/>
      <c r="N8" s="691"/>
    </row>
    <row r="9" spans="1:14" s="22" customFormat="1" ht="12" customHeight="1">
      <c r="A9" s="599" t="s">
        <v>1016</v>
      </c>
      <c r="B9" s="738"/>
      <c r="C9" s="463" t="s">
        <v>99</v>
      </c>
      <c r="D9" s="724" t="s">
        <v>215</v>
      </c>
      <c r="E9" s="463" t="s">
        <v>215</v>
      </c>
      <c r="F9" s="724" t="s">
        <v>214</v>
      </c>
      <c r="G9" s="463" t="s">
        <v>214</v>
      </c>
      <c r="H9" s="463" t="s">
        <v>5</v>
      </c>
      <c r="I9" s="724" t="s">
        <v>222</v>
      </c>
      <c r="J9" s="463" t="s">
        <v>7</v>
      </c>
      <c r="K9" s="831" t="s">
        <v>5</v>
      </c>
      <c r="L9" s="832"/>
      <c r="M9" s="463" t="s">
        <v>222</v>
      </c>
      <c r="N9" s="724" t="s">
        <v>7</v>
      </c>
    </row>
    <row r="10" spans="1:14" s="25" customFormat="1" ht="12" customHeight="1">
      <c r="A10" s="469" t="s">
        <v>9</v>
      </c>
      <c r="B10" s="470"/>
      <c r="C10" s="146">
        <v>13</v>
      </c>
      <c r="D10" s="146">
        <v>182</v>
      </c>
      <c r="E10" s="146">
        <v>62</v>
      </c>
      <c r="F10" s="146">
        <v>562</v>
      </c>
      <c r="G10" s="146">
        <v>95</v>
      </c>
      <c r="H10" s="146">
        <v>1012</v>
      </c>
      <c r="I10" s="486">
        <f t="shared" ref="I10:I13" si="0">H10-J10</f>
        <v>477</v>
      </c>
      <c r="J10" s="146">
        <v>535</v>
      </c>
      <c r="K10" s="487"/>
      <c r="L10" s="146">
        <v>278</v>
      </c>
      <c r="M10" s="486">
        <f t="shared" ref="M10:M13" si="1">L10-N10</f>
        <v>144</v>
      </c>
      <c r="N10" s="146">
        <v>134</v>
      </c>
    </row>
    <row r="11" spans="1:14" s="25" customFormat="1" ht="12" customHeight="1">
      <c r="A11" s="469" t="s">
        <v>201</v>
      </c>
      <c r="B11" s="470"/>
      <c r="C11" s="146">
        <v>10</v>
      </c>
      <c r="D11" s="146">
        <v>147</v>
      </c>
      <c r="E11" s="146">
        <v>51</v>
      </c>
      <c r="F11" s="146">
        <v>562</v>
      </c>
      <c r="G11" s="146">
        <v>95</v>
      </c>
      <c r="H11" s="146">
        <v>965</v>
      </c>
      <c r="I11" s="486">
        <f t="shared" si="0"/>
        <v>434</v>
      </c>
      <c r="J11" s="146">
        <v>531</v>
      </c>
      <c r="K11" s="487"/>
      <c r="L11" s="146">
        <v>293</v>
      </c>
      <c r="M11" s="486">
        <f t="shared" si="1"/>
        <v>155</v>
      </c>
      <c r="N11" s="146">
        <v>138</v>
      </c>
    </row>
    <row r="12" spans="1:14" s="25" customFormat="1" ht="12" customHeight="1">
      <c r="A12" s="469" t="s">
        <v>11</v>
      </c>
      <c r="B12" s="470"/>
      <c r="C12" s="146">
        <v>8</v>
      </c>
      <c r="D12" s="146">
        <v>137</v>
      </c>
      <c r="E12" s="146">
        <v>58</v>
      </c>
      <c r="F12" s="146">
        <v>562</v>
      </c>
      <c r="G12" s="146">
        <v>95</v>
      </c>
      <c r="H12" s="146">
        <v>977</v>
      </c>
      <c r="I12" s="486">
        <f t="shared" si="0"/>
        <v>439</v>
      </c>
      <c r="J12" s="146">
        <v>538</v>
      </c>
      <c r="K12" s="487"/>
      <c r="L12" s="146">
        <v>238</v>
      </c>
      <c r="M12" s="486">
        <f t="shared" si="1"/>
        <v>130</v>
      </c>
      <c r="N12" s="146">
        <v>108</v>
      </c>
    </row>
    <row r="13" spans="1:14" s="25" customFormat="1" ht="12" customHeight="1">
      <c r="A13" s="469" t="s">
        <v>18</v>
      </c>
      <c r="B13" s="470"/>
      <c r="C13" s="494">
        <v>11</v>
      </c>
      <c r="D13" s="494">
        <v>162</v>
      </c>
      <c r="E13" s="494">
        <v>67</v>
      </c>
      <c r="F13" s="494">
        <v>562</v>
      </c>
      <c r="G13" s="494">
        <v>95</v>
      </c>
      <c r="H13" s="494">
        <v>842</v>
      </c>
      <c r="I13" s="486">
        <f t="shared" si="0"/>
        <v>372</v>
      </c>
      <c r="J13" s="494">
        <v>470</v>
      </c>
      <c r="K13" s="487"/>
      <c r="L13" s="488">
        <v>203</v>
      </c>
      <c r="M13" s="486">
        <f t="shared" si="1"/>
        <v>107</v>
      </c>
      <c r="N13" s="488">
        <v>96</v>
      </c>
    </row>
    <row r="14" spans="1:14" s="25" customFormat="1" ht="12" customHeight="1">
      <c r="A14" s="469" t="s">
        <v>12</v>
      </c>
      <c r="B14" s="470"/>
      <c r="C14" s="494">
        <v>14</v>
      </c>
      <c r="D14" s="494">
        <v>140</v>
      </c>
      <c r="E14" s="494">
        <v>57</v>
      </c>
      <c r="F14" s="494">
        <v>562</v>
      </c>
      <c r="G14" s="494">
        <v>95</v>
      </c>
      <c r="H14" s="494">
        <v>932</v>
      </c>
      <c r="I14" s="486">
        <v>430</v>
      </c>
      <c r="J14" s="494">
        <v>502</v>
      </c>
      <c r="K14" s="487"/>
      <c r="L14" s="488">
        <v>241</v>
      </c>
      <c r="M14" s="486">
        <v>142</v>
      </c>
      <c r="N14" s="488">
        <v>99</v>
      </c>
    </row>
    <row r="15" spans="1:14" s="25" customFormat="1" ht="12" customHeight="1">
      <c r="A15" s="471" t="s">
        <v>223</v>
      </c>
      <c r="B15" s="472"/>
      <c r="C15" s="495">
        <f>SUM(C16:C31)</f>
        <v>16</v>
      </c>
      <c r="D15" s="495">
        <f t="shared" ref="D15:N15" si="2">SUM(D16:D31)</f>
        <v>181</v>
      </c>
      <c r="E15" s="495">
        <f t="shared" si="2"/>
        <v>74</v>
      </c>
      <c r="F15" s="495">
        <f t="shared" si="2"/>
        <v>562</v>
      </c>
      <c r="G15" s="495">
        <f t="shared" si="2"/>
        <v>90</v>
      </c>
      <c r="H15" s="495">
        <f t="shared" si="2"/>
        <v>818</v>
      </c>
      <c r="I15" s="495">
        <f t="shared" si="2"/>
        <v>350</v>
      </c>
      <c r="J15" s="495">
        <f t="shared" si="2"/>
        <v>468</v>
      </c>
      <c r="K15" s="495"/>
      <c r="L15" s="495">
        <f t="shared" si="2"/>
        <v>170</v>
      </c>
      <c r="M15" s="495">
        <f t="shared" si="2"/>
        <v>84</v>
      </c>
      <c r="N15" s="495">
        <f t="shared" si="2"/>
        <v>86</v>
      </c>
    </row>
    <row r="16" spans="1:14" s="25" customFormat="1" ht="12" customHeight="1">
      <c r="A16" s="474" t="s">
        <v>897</v>
      </c>
      <c r="B16" s="475"/>
      <c r="C16" s="489">
        <v>1</v>
      </c>
      <c r="D16" s="477" t="s">
        <v>572</v>
      </c>
      <c r="E16" s="477" t="s">
        <v>573</v>
      </c>
      <c r="F16" s="477" t="s">
        <v>574</v>
      </c>
      <c r="G16" s="477" t="s">
        <v>575</v>
      </c>
      <c r="H16" s="477" t="s">
        <v>576</v>
      </c>
      <c r="I16" s="486" t="s">
        <v>577</v>
      </c>
      <c r="J16" s="477" t="s">
        <v>577</v>
      </c>
      <c r="K16" s="487"/>
      <c r="L16" s="476" t="s">
        <v>578</v>
      </c>
      <c r="M16" s="486" t="s">
        <v>578</v>
      </c>
      <c r="N16" s="477" t="s">
        <v>578</v>
      </c>
    </row>
    <row r="17" spans="1:14" s="25" customFormat="1" ht="12" customHeight="1">
      <c r="A17" s="478" t="s">
        <v>898</v>
      </c>
      <c r="B17" s="475"/>
      <c r="C17" s="489">
        <v>1</v>
      </c>
      <c r="D17" s="477">
        <v>8</v>
      </c>
      <c r="E17" s="477" t="s">
        <v>573</v>
      </c>
      <c r="F17" s="477">
        <v>25</v>
      </c>
      <c r="G17" s="477" t="s">
        <v>575</v>
      </c>
      <c r="H17" s="477">
        <v>72</v>
      </c>
      <c r="I17" s="486">
        <v>45</v>
      </c>
      <c r="J17" s="477">
        <v>27</v>
      </c>
      <c r="K17" s="487"/>
      <c r="L17" s="476" t="s">
        <v>578</v>
      </c>
      <c r="M17" s="486" t="s">
        <v>578</v>
      </c>
      <c r="N17" s="477" t="s">
        <v>578</v>
      </c>
    </row>
    <row r="18" spans="1:14" s="25" customFormat="1" ht="12" customHeight="1">
      <c r="A18" s="479" t="s">
        <v>899</v>
      </c>
      <c r="B18" s="475"/>
      <c r="C18" s="489">
        <v>1</v>
      </c>
      <c r="D18" s="477">
        <v>19</v>
      </c>
      <c r="E18" s="477" t="s">
        <v>573</v>
      </c>
      <c r="F18" s="477">
        <v>84</v>
      </c>
      <c r="G18" s="477" t="s">
        <v>575</v>
      </c>
      <c r="H18" s="477">
        <v>123</v>
      </c>
      <c r="I18" s="486">
        <v>34</v>
      </c>
      <c r="J18" s="477">
        <v>89</v>
      </c>
      <c r="K18" s="487"/>
      <c r="L18" s="476" t="s">
        <v>578</v>
      </c>
      <c r="M18" s="486" t="s">
        <v>578</v>
      </c>
      <c r="N18" s="477" t="s">
        <v>578</v>
      </c>
    </row>
    <row r="19" spans="1:14" s="25" customFormat="1" ht="12" customHeight="1">
      <c r="A19" s="479" t="s">
        <v>900</v>
      </c>
      <c r="B19" s="475"/>
      <c r="C19" s="489">
        <v>1</v>
      </c>
      <c r="D19" s="477">
        <v>1</v>
      </c>
      <c r="E19" s="477" t="s">
        <v>573</v>
      </c>
      <c r="F19" s="477">
        <v>20</v>
      </c>
      <c r="G19" s="477" t="s">
        <v>575</v>
      </c>
      <c r="H19" s="477">
        <v>34</v>
      </c>
      <c r="I19" s="486">
        <v>15</v>
      </c>
      <c r="J19" s="477">
        <v>19</v>
      </c>
      <c r="K19" s="487"/>
      <c r="L19" s="476" t="s">
        <v>578</v>
      </c>
      <c r="M19" s="486" t="s">
        <v>578</v>
      </c>
      <c r="N19" s="477" t="s">
        <v>578</v>
      </c>
    </row>
    <row r="20" spans="1:14" s="25" customFormat="1" ht="24" customHeight="1">
      <c r="A20" s="480" t="s">
        <v>681</v>
      </c>
      <c r="B20" s="475"/>
      <c r="C20" s="489">
        <v>1</v>
      </c>
      <c r="D20" s="477" t="s">
        <v>572</v>
      </c>
      <c r="E20" s="477" t="s">
        <v>573</v>
      </c>
      <c r="F20" s="477" t="s">
        <v>574</v>
      </c>
      <c r="G20" s="477" t="s">
        <v>575</v>
      </c>
      <c r="H20" s="477" t="s">
        <v>576</v>
      </c>
      <c r="I20" s="486" t="s">
        <v>577</v>
      </c>
      <c r="J20" s="477" t="s">
        <v>577</v>
      </c>
      <c r="K20" s="487"/>
      <c r="L20" s="476" t="s">
        <v>578</v>
      </c>
      <c r="M20" s="486" t="s">
        <v>578</v>
      </c>
      <c r="N20" s="477" t="s">
        <v>578</v>
      </c>
    </row>
    <row r="21" spans="1:14" s="25" customFormat="1" ht="12" customHeight="1">
      <c r="A21" s="479" t="s">
        <v>901</v>
      </c>
      <c r="B21" s="475"/>
      <c r="C21" s="489">
        <v>1</v>
      </c>
      <c r="D21" s="477" t="s">
        <v>572</v>
      </c>
      <c r="E21" s="477" t="s">
        <v>573</v>
      </c>
      <c r="F21" s="477" t="s">
        <v>574</v>
      </c>
      <c r="G21" s="477" t="s">
        <v>575</v>
      </c>
      <c r="H21" s="477">
        <v>1</v>
      </c>
      <c r="I21" s="486" t="s">
        <v>577</v>
      </c>
      <c r="J21" s="477">
        <v>1</v>
      </c>
      <c r="K21" s="487"/>
      <c r="L21" s="476" t="s">
        <v>578</v>
      </c>
      <c r="M21" s="486" t="s">
        <v>578</v>
      </c>
      <c r="N21" s="477" t="s">
        <v>578</v>
      </c>
    </row>
    <row r="22" spans="1:14" s="25" customFormat="1" ht="24" customHeight="1">
      <c r="A22" s="480" t="s">
        <v>680</v>
      </c>
      <c r="B22" s="475"/>
      <c r="C22" s="489">
        <v>1</v>
      </c>
      <c r="D22" s="477">
        <v>1</v>
      </c>
      <c r="E22" s="477" t="s">
        <v>573</v>
      </c>
      <c r="F22" s="477">
        <v>25</v>
      </c>
      <c r="G22" s="477" t="s">
        <v>575</v>
      </c>
      <c r="H22" s="477">
        <v>33</v>
      </c>
      <c r="I22" s="486">
        <v>15</v>
      </c>
      <c r="J22" s="477">
        <v>18</v>
      </c>
      <c r="K22" s="487"/>
      <c r="L22" s="476" t="s">
        <v>578</v>
      </c>
      <c r="M22" s="486" t="s">
        <v>578</v>
      </c>
      <c r="N22" s="477" t="s">
        <v>578</v>
      </c>
    </row>
    <row r="23" spans="1:14" s="25" customFormat="1" ht="12" customHeight="1">
      <c r="A23" s="479" t="s">
        <v>902</v>
      </c>
      <c r="B23" s="475"/>
      <c r="C23" s="489">
        <v>1</v>
      </c>
      <c r="D23" s="477">
        <v>33</v>
      </c>
      <c r="E23" s="477">
        <v>26</v>
      </c>
      <c r="F23" s="477">
        <v>78</v>
      </c>
      <c r="G23" s="477">
        <v>36</v>
      </c>
      <c r="H23" s="477">
        <v>104</v>
      </c>
      <c r="I23" s="486">
        <v>55</v>
      </c>
      <c r="J23" s="477">
        <v>49</v>
      </c>
      <c r="K23" s="487"/>
      <c r="L23" s="476">
        <v>57</v>
      </c>
      <c r="M23" s="486">
        <v>34</v>
      </c>
      <c r="N23" s="490">
        <v>23</v>
      </c>
    </row>
    <row r="24" spans="1:14" s="25" customFormat="1" ht="24" customHeight="1">
      <c r="A24" s="481" t="s">
        <v>679</v>
      </c>
      <c r="B24" s="475"/>
      <c r="C24" s="489">
        <v>1</v>
      </c>
      <c r="D24" s="494">
        <v>11</v>
      </c>
      <c r="E24" s="494" t="s">
        <v>1018</v>
      </c>
      <c r="F24" s="494">
        <v>29</v>
      </c>
      <c r="G24" s="494" t="s">
        <v>1018</v>
      </c>
      <c r="H24" s="494">
        <v>16</v>
      </c>
      <c r="I24" s="486">
        <v>12</v>
      </c>
      <c r="J24" s="494">
        <v>4</v>
      </c>
      <c r="K24" s="487"/>
      <c r="L24" s="488">
        <v>0</v>
      </c>
      <c r="M24" s="486">
        <v>0</v>
      </c>
      <c r="N24" s="494">
        <v>0</v>
      </c>
    </row>
    <row r="25" spans="1:14" s="25" customFormat="1" ht="12" customHeight="1">
      <c r="A25" s="482" t="s">
        <v>903</v>
      </c>
      <c r="B25" s="475"/>
      <c r="C25" s="489">
        <v>1</v>
      </c>
      <c r="D25" s="494">
        <v>3</v>
      </c>
      <c r="E25" s="494" t="s">
        <v>1019</v>
      </c>
      <c r="F25" s="494">
        <v>12</v>
      </c>
      <c r="G25" s="494" t="s">
        <v>1020</v>
      </c>
      <c r="H25" s="494">
        <v>4</v>
      </c>
      <c r="I25" s="486">
        <v>2</v>
      </c>
      <c r="J25" s="494">
        <v>2</v>
      </c>
      <c r="K25" s="487"/>
      <c r="L25" s="488">
        <v>0</v>
      </c>
      <c r="M25" s="486">
        <v>0</v>
      </c>
      <c r="N25" s="494">
        <v>0</v>
      </c>
    </row>
    <row r="26" spans="1:14" s="25" customFormat="1" ht="12" customHeight="1">
      <c r="A26" s="479" t="s">
        <v>907</v>
      </c>
      <c r="B26" s="475"/>
      <c r="C26" s="489">
        <v>1</v>
      </c>
      <c r="D26" s="494">
        <v>17</v>
      </c>
      <c r="E26" s="494" t="s">
        <v>1018</v>
      </c>
      <c r="F26" s="494">
        <v>86</v>
      </c>
      <c r="G26" s="494" t="s">
        <v>1020</v>
      </c>
      <c r="H26" s="494">
        <v>151</v>
      </c>
      <c r="I26" s="486">
        <v>32</v>
      </c>
      <c r="J26" s="494">
        <v>119</v>
      </c>
      <c r="K26" s="487"/>
      <c r="L26" s="488">
        <v>0</v>
      </c>
      <c r="M26" s="486">
        <v>0</v>
      </c>
      <c r="N26" s="494">
        <v>0</v>
      </c>
    </row>
    <row r="27" spans="1:14" s="25" customFormat="1" ht="12" customHeight="1">
      <c r="A27" s="482" t="s">
        <v>903</v>
      </c>
      <c r="B27" s="475"/>
      <c r="C27" s="489">
        <v>1</v>
      </c>
      <c r="D27" s="494">
        <v>2</v>
      </c>
      <c r="E27" s="494" t="s">
        <v>1018</v>
      </c>
      <c r="F27" s="494">
        <v>26</v>
      </c>
      <c r="G27" s="494" t="s">
        <v>1019</v>
      </c>
      <c r="H27" s="494">
        <v>47</v>
      </c>
      <c r="I27" s="486">
        <v>1</v>
      </c>
      <c r="J27" s="494">
        <v>46</v>
      </c>
      <c r="K27" s="487"/>
      <c r="L27" s="488">
        <v>0</v>
      </c>
      <c r="M27" s="486">
        <v>0</v>
      </c>
      <c r="N27" s="494">
        <v>0</v>
      </c>
    </row>
    <row r="28" spans="1:14" s="25" customFormat="1" ht="12" customHeight="1">
      <c r="A28" s="479" t="s">
        <v>905</v>
      </c>
      <c r="B28" s="475"/>
      <c r="C28" s="489">
        <v>1</v>
      </c>
      <c r="D28" s="494">
        <v>50</v>
      </c>
      <c r="E28" s="488">
        <v>38</v>
      </c>
      <c r="F28" s="494">
        <v>116</v>
      </c>
      <c r="G28" s="494">
        <v>43</v>
      </c>
      <c r="H28" s="494">
        <v>170</v>
      </c>
      <c r="I28" s="486">
        <v>103</v>
      </c>
      <c r="J28" s="494">
        <v>67</v>
      </c>
      <c r="K28" s="487"/>
      <c r="L28" s="488">
        <v>84</v>
      </c>
      <c r="M28" s="486">
        <v>43</v>
      </c>
      <c r="N28" s="494">
        <v>41</v>
      </c>
    </row>
    <row r="29" spans="1:14" s="25" customFormat="1" ht="12" customHeight="1">
      <c r="A29" s="482" t="s">
        <v>903</v>
      </c>
      <c r="B29" s="475"/>
      <c r="C29" s="489">
        <v>1</v>
      </c>
      <c r="D29" s="494">
        <v>13</v>
      </c>
      <c r="E29" s="488">
        <v>10</v>
      </c>
      <c r="F29" s="494">
        <v>27</v>
      </c>
      <c r="G29" s="494">
        <v>11</v>
      </c>
      <c r="H29" s="494">
        <v>31</v>
      </c>
      <c r="I29" s="486">
        <v>11</v>
      </c>
      <c r="J29" s="494">
        <v>20</v>
      </c>
      <c r="K29" s="487"/>
      <c r="L29" s="491">
        <v>29</v>
      </c>
      <c r="M29" s="486">
        <v>7</v>
      </c>
      <c r="N29" s="494">
        <v>22</v>
      </c>
    </row>
    <row r="30" spans="1:14" s="25" customFormat="1" ht="12" customHeight="1">
      <c r="A30" s="479" t="s">
        <v>908</v>
      </c>
      <c r="B30" s="475"/>
      <c r="C30" s="489">
        <v>1</v>
      </c>
      <c r="D30" s="494">
        <v>11</v>
      </c>
      <c r="E30" s="494" t="s">
        <v>1018</v>
      </c>
      <c r="F30" s="494">
        <v>21</v>
      </c>
      <c r="G30" s="494" t="s">
        <v>1018</v>
      </c>
      <c r="H30" s="494">
        <v>18</v>
      </c>
      <c r="I30" s="486">
        <v>13</v>
      </c>
      <c r="J30" s="494">
        <v>5</v>
      </c>
      <c r="K30" s="487"/>
      <c r="L30" s="488">
        <v>0</v>
      </c>
      <c r="M30" s="486">
        <v>0</v>
      </c>
      <c r="N30" s="494">
        <v>0</v>
      </c>
    </row>
    <row r="31" spans="1:14" s="25" customFormat="1" ht="12" customHeight="1">
      <c r="A31" s="482" t="s">
        <v>903</v>
      </c>
      <c r="B31" s="475"/>
      <c r="C31" s="489">
        <v>1</v>
      </c>
      <c r="D31" s="494">
        <v>12</v>
      </c>
      <c r="E31" s="494" t="s">
        <v>1020</v>
      </c>
      <c r="F31" s="494">
        <v>13</v>
      </c>
      <c r="G31" s="494" t="s">
        <v>1020</v>
      </c>
      <c r="H31" s="494">
        <v>14</v>
      </c>
      <c r="I31" s="486">
        <v>12</v>
      </c>
      <c r="J31" s="494">
        <v>2</v>
      </c>
      <c r="K31" s="487"/>
      <c r="L31" s="488">
        <v>0</v>
      </c>
      <c r="M31" s="486">
        <v>0</v>
      </c>
      <c r="N31" s="494">
        <v>0</v>
      </c>
    </row>
    <row r="32" spans="1:14" s="25" customFormat="1" ht="12.95" customHeight="1" thickBot="1">
      <c r="A32" s="492"/>
      <c r="B32" s="483"/>
      <c r="C32" s="493"/>
      <c r="D32" s="484"/>
      <c r="E32" s="484"/>
      <c r="F32" s="484"/>
      <c r="G32" s="484"/>
      <c r="H32" s="484"/>
      <c r="I32" s="484"/>
      <c r="J32" s="484"/>
      <c r="K32" s="484"/>
      <c r="L32" s="33"/>
      <c r="M32" s="33"/>
      <c r="N32" s="484"/>
    </row>
    <row r="33" spans="1:14" s="22" customFormat="1" ht="14.25" thickBot="1">
      <c r="A33" s="78"/>
      <c r="B33" s="78"/>
      <c r="C33" s="155"/>
      <c r="D33" s="155" t="s">
        <v>224</v>
      </c>
      <c r="E33" s="155"/>
      <c r="F33" s="155"/>
      <c r="G33" s="155"/>
      <c r="H33" s="155"/>
      <c r="I33" s="155"/>
      <c r="J33" s="155"/>
      <c r="K33" s="155"/>
      <c r="L33" s="155"/>
      <c r="M33" s="198"/>
      <c r="N33" s="198"/>
    </row>
    <row r="34" spans="1:14" s="22" customFormat="1" ht="16.5">
      <c r="A34" s="744" t="s">
        <v>1015</v>
      </c>
      <c r="B34" s="730"/>
      <c r="C34" s="826" t="s">
        <v>1004</v>
      </c>
      <c r="D34" s="835"/>
      <c r="E34" s="827"/>
      <c r="F34" s="828" t="s">
        <v>1005</v>
      </c>
      <c r="G34" s="829"/>
      <c r="H34" s="830"/>
      <c r="I34" s="826" t="s">
        <v>1006</v>
      </c>
      <c r="J34" s="827"/>
      <c r="K34" s="826" t="s">
        <v>1007</v>
      </c>
      <c r="L34" s="835"/>
      <c r="M34" s="835"/>
      <c r="N34" s="835"/>
    </row>
    <row r="35" spans="1:14" s="22" customFormat="1" ht="12" customHeight="1">
      <c r="A35" s="631"/>
      <c r="B35" s="731"/>
      <c r="C35" s="770"/>
      <c r="D35" s="834"/>
      <c r="E35" s="771"/>
      <c r="F35" s="770"/>
      <c r="G35" s="834"/>
      <c r="H35" s="771"/>
      <c r="I35" s="770" t="s">
        <v>991</v>
      </c>
      <c r="J35" s="771"/>
      <c r="K35" s="770"/>
      <c r="L35" s="834"/>
      <c r="M35" s="834"/>
      <c r="N35" s="834"/>
    </row>
    <row r="36" spans="1:14" s="22" customFormat="1" ht="12" customHeight="1">
      <c r="A36" s="631"/>
      <c r="B36" s="731"/>
      <c r="C36" s="831" t="s">
        <v>992</v>
      </c>
      <c r="D36" s="833"/>
      <c r="E36" s="832"/>
      <c r="F36" s="831" t="s">
        <v>172</v>
      </c>
      <c r="G36" s="833"/>
      <c r="H36" s="832"/>
      <c r="I36" s="831" t="s">
        <v>993</v>
      </c>
      <c r="J36" s="832"/>
      <c r="K36" s="831" t="s">
        <v>994</v>
      </c>
      <c r="L36" s="833"/>
      <c r="M36" s="833"/>
      <c r="N36" s="833"/>
    </row>
    <row r="37" spans="1:14" s="22" customFormat="1" ht="12" customHeight="1">
      <c r="A37" s="631"/>
      <c r="B37" s="731"/>
      <c r="C37" s="740" t="s">
        <v>4</v>
      </c>
      <c r="D37" s="740" t="s">
        <v>1008</v>
      </c>
      <c r="E37" s="712" t="s">
        <v>990</v>
      </c>
      <c r="F37" s="712" t="s">
        <v>4</v>
      </c>
      <c r="G37" s="712" t="s">
        <v>1008</v>
      </c>
      <c r="H37" s="741" t="s">
        <v>990</v>
      </c>
      <c r="I37" s="740" t="s">
        <v>1001</v>
      </c>
      <c r="J37" s="712" t="s">
        <v>1002</v>
      </c>
      <c r="K37" s="838" t="s">
        <v>997</v>
      </c>
      <c r="L37" s="838"/>
      <c r="M37" s="839" t="s">
        <v>996</v>
      </c>
      <c r="N37" s="838"/>
    </row>
    <row r="38" spans="1:14" s="22" customFormat="1" ht="12" customHeight="1">
      <c r="A38" s="631"/>
      <c r="B38" s="731"/>
      <c r="C38" s="457"/>
      <c r="D38" s="457"/>
      <c r="E38" s="732"/>
      <c r="F38" s="732"/>
      <c r="G38" s="732"/>
      <c r="H38" s="458"/>
      <c r="I38" s="509" t="s">
        <v>1003</v>
      </c>
      <c r="J38" s="508" t="s">
        <v>1003</v>
      </c>
      <c r="K38" s="833" t="s">
        <v>225</v>
      </c>
      <c r="L38" s="833"/>
      <c r="M38" s="831" t="s">
        <v>226</v>
      </c>
      <c r="N38" s="833"/>
    </row>
    <row r="39" spans="1:14" s="22" customFormat="1" ht="12" customHeight="1">
      <c r="A39" s="631"/>
      <c r="B39" s="731"/>
      <c r="C39" s="733"/>
      <c r="D39" s="733"/>
      <c r="E39" s="734"/>
      <c r="F39" s="734"/>
      <c r="G39" s="734"/>
      <c r="H39" s="735"/>
      <c r="I39" s="725" t="s">
        <v>220</v>
      </c>
      <c r="J39" s="467" t="s">
        <v>221</v>
      </c>
      <c r="K39" s="739" t="s">
        <v>998</v>
      </c>
      <c r="L39" s="712" t="s">
        <v>999</v>
      </c>
      <c r="M39" s="712" t="s">
        <v>1000</v>
      </c>
      <c r="N39" s="739" t="s">
        <v>999</v>
      </c>
    </row>
    <row r="40" spans="1:14" s="22" customFormat="1" ht="12" customHeight="1">
      <c r="A40" s="599" t="s">
        <v>1016</v>
      </c>
      <c r="B40" s="736"/>
      <c r="C40" s="722" t="s">
        <v>5</v>
      </c>
      <c r="D40" s="722" t="s">
        <v>222</v>
      </c>
      <c r="E40" s="463" t="s">
        <v>7</v>
      </c>
      <c r="F40" s="463" t="s">
        <v>5</v>
      </c>
      <c r="G40" s="463" t="s">
        <v>222</v>
      </c>
      <c r="H40" s="723" t="s">
        <v>7</v>
      </c>
      <c r="I40" s="722" t="s">
        <v>215</v>
      </c>
      <c r="J40" s="463" t="s">
        <v>215</v>
      </c>
      <c r="K40" s="724" t="s">
        <v>191</v>
      </c>
      <c r="L40" s="463" t="s">
        <v>168</v>
      </c>
      <c r="M40" s="463" t="s">
        <v>191</v>
      </c>
      <c r="N40" s="724" t="s">
        <v>168</v>
      </c>
    </row>
    <row r="41" spans="1:14" s="25" customFormat="1" ht="12" customHeight="1">
      <c r="A41" s="469" t="s">
        <v>9</v>
      </c>
      <c r="B41" s="470"/>
      <c r="C41" s="146">
        <v>0</v>
      </c>
      <c r="D41" s="146">
        <v>0</v>
      </c>
      <c r="E41" s="146">
        <v>0</v>
      </c>
      <c r="F41" s="146">
        <v>0</v>
      </c>
      <c r="G41" s="146">
        <f t="shared" ref="G41:G44" si="3">F41-H41</f>
        <v>0</v>
      </c>
      <c r="H41" s="146">
        <v>0</v>
      </c>
      <c r="I41" s="146">
        <v>367</v>
      </c>
      <c r="J41" s="146">
        <v>64</v>
      </c>
      <c r="K41" s="146">
        <v>564</v>
      </c>
      <c r="L41" s="146">
        <v>459</v>
      </c>
      <c r="M41" s="146">
        <v>120</v>
      </c>
      <c r="N41" s="146">
        <v>94</v>
      </c>
    </row>
    <row r="42" spans="1:14" s="25" customFormat="1" ht="12" customHeight="1">
      <c r="A42" s="469" t="s">
        <v>201</v>
      </c>
      <c r="B42" s="470"/>
      <c r="C42" s="146">
        <v>1</v>
      </c>
      <c r="D42" s="146">
        <v>0</v>
      </c>
      <c r="E42" s="146">
        <v>1</v>
      </c>
      <c r="F42" s="146">
        <v>0</v>
      </c>
      <c r="G42" s="146">
        <f t="shared" si="3"/>
        <v>0</v>
      </c>
      <c r="H42" s="146">
        <v>0</v>
      </c>
      <c r="I42" s="146">
        <v>326</v>
      </c>
      <c r="J42" s="146">
        <v>65</v>
      </c>
      <c r="K42" s="146">
        <v>486</v>
      </c>
      <c r="L42" s="146">
        <v>390</v>
      </c>
      <c r="M42" s="146">
        <v>111</v>
      </c>
      <c r="N42" s="146">
        <v>93</v>
      </c>
    </row>
    <row r="43" spans="1:14" s="25" customFormat="1" ht="12" customHeight="1">
      <c r="A43" s="469" t="s">
        <v>11</v>
      </c>
      <c r="B43" s="470"/>
      <c r="C43" s="146">
        <v>0</v>
      </c>
      <c r="D43" s="146">
        <v>0</v>
      </c>
      <c r="E43" s="146">
        <v>0</v>
      </c>
      <c r="F43" s="146">
        <v>0</v>
      </c>
      <c r="G43" s="146">
        <f t="shared" si="3"/>
        <v>0</v>
      </c>
      <c r="H43" s="146">
        <v>0</v>
      </c>
      <c r="I43" s="146">
        <v>297</v>
      </c>
      <c r="J43" s="146">
        <v>70</v>
      </c>
      <c r="K43" s="146">
        <v>498</v>
      </c>
      <c r="L43" s="146">
        <v>417</v>
      </c>
      <c r="M43" s="146">
        <v>142</v>
      </c>
      <c r="N43" s="146">
        <v>94</v>
      </c>
    </row>
    <row r="44" spans="1:14" s="25" customFormat="1" ht="12" customHeight="1">
      <c r="A44" s="469" t="s">
        <v>18</v>
      </c>
      <c r="B44" s="470"/>
      <c r="C44" s="146">
        <v>24</v>
      </c>
      <c r="D44" s="146">
        <v>9</v>
      </c>
      <c r="E44" s="146">
        <v>15</v>
      </c>
      <c r="F44" s="146">
        <v>0</v>
      </c>
      <c r="G44" s="146">
        <f t="shared" si="3"/>
        <v>0</v>
      </c>
      <c r="H44" s="146">
        <v>0</v>
      </c>
      <c r="I44" s="146">
        <v>307</v>
      </c>
      <c r="J44" s="146">
        <v>80</v>
      </c>
      <c r="K44" s="146">
        <v>425</v>
      </c>
      <c r="L44" s="146">
        <v>358</v>
      </c>
      <c r="M44" s="146">
        <v>151</v>
      </c>
      <c r="N44" s="146">
        <v>107</v>
      </c>
    </row>
    <row r="45" spans="1:14" s="25" customFormat="1" ht="12" customHeight="1">
      <c r="A45" s="469" t="s">
        <v>12</v>
      </c>
      <c r="B45" s="470"/>
      <c r="C45" s="146">
        <v>0</v>
      </c>
      <c r="D45" s="146">
        <v>0</v>
      </c>
      <c r="E45" s="146">
        <v>0</v>
      </c>
      <c r="F45" s="146">
        <v>0</v>
      </c>
      <c r="G45" s="146">
        <v>0</v>
      </c>
      <c r="H45" s="146">
        <v>0</v>
      </c>
      <c r="I45" s="146">
        <v>314</v>
      </c>
      <c r="J45" s="146">
        <v>80</v>
      </c>
      <c r="K45" s="146">
        <v>443</v>
      </c>
      <c r="L45" s="146">
        <v>366</v>
      </c>
      <c r="M45" s="146">
        <v>134</v>
      </c>
      <c r="N45" s="146">
        <v>99</v>
      </c>
    </row>
    <row r="46" spans="1:14" s="25" customFormat="1" ht="12" customHeight="1">
      <c r="A46" s="471" t="s">
        <v>227</v>
      </c>
      <c r="B46" s="472"/>
      <c r="C46" s="473">
        <f>SUM(C47:C62)</f>
        <v>0</v>
      </c>
      <c r="D46" s="473">
        <f t="shared" ref="D46:N46" si="4">SUM(D47:D62)</f>
        <v>0</v>
      </c>
      <c r="E46" s="473">
        <f t="shared" si="4"/>
        <v>0</v>
      </c>
      <c r="F46" s="473">
        <f t="shared" si="4"/>
        <v>0</v>
      </c>
      <c r="G46" s="473">
        <f t="shared" si="4"/>
        <v>0</v>
      </c>
      <c r="H46" s="473">
        <f t="shared" si="4"/>
        <v>0</v>
      </c>
      <c r="I46" s="473">
        <f t="shared" si="4"/>
        <v>286</v>
      </c>
      <c r="J46" s="473">
        <f t="shared" si="4"/>
        <v>40</v>
      </c>
      <c r="K46" s="473">
        <f t="shared" si="4"/>
        <v>432</v>
      </c>
      <c r="L46" s="473">
        <f t="shared" si="4"/>
        <v>363</v>
      </c>
      <c r="M46" s="473">
        <f t="shared" si="4"/>
        <v>97</v>
      </c>
      <c r="N46" s="473">
        <f t="shared" si="4"/>
        <v>72</v>
      </c>
    </row>
    <row r="47" spans="1:14" s="25" customFormat="1" ht="12" customHeight="1">
      <c r="A47" s="474" t="s">
        <v>897</v>
      </c>
      <c r="B47" s="475"/>
      <c r="C47" s="476" t="s">
        <v>572</v>
      </c>
      <c r="D47" s="146" t="s">
        <v>572</v>
      </c>
      <c r="E47" s="476" t="s">
        <v>573</v>
      </c>
      <c r="F47" s="476" t="s">
        <v>574</v>
      </c>
      <c r="G47" s="476" t="s">
        <v>575</v>
      </c>
      <c r="H47" s="476" t="s">
        <v>576</v>
      </c>
      <c r="I47" s="477" t="s">
        <v>577</v>
      </c>
      <c r="J47" s="477" t="s">
        <v>577</v>
      </c>
      <c r="K47" s="477" t="s">
        <v>576</v>
      </c>
      <c r="L47" s="477" t="s">
        <v>578</v>
      </c>
      <c r="M47" s="477" t="s">
        <v>578</v>
      </c>
      <c r="N47" s="477" t="s">
        <v>579</v>
      </c>
    </row>
    <row r="48" spans="1:14" s="25" customFormat="1" ht="12" customHeight="1">
      <c r="A48" s="478" t="s">
        <v>898</v>
      </c>
      <c r="B48" s="475"/>
      <c r="C48" s="476" t="s">
        <v>572</v>
      </c>
      <c r="D48" s="146" t="s">
        <v>572</v>
      </c>
      <c r="E48" s="476" t="s">
        <v>573</v>
      </c>
      <c r="F48" s="476" t="s">
        <v>574</v>
      </c>
      <c r="G48" s="476" t="s">
        <v>575</v>
      </c>
      <c r="H48" s="476" t="s">
        <v>576</v>
      </c>
      <c r="I48" s="477">
        <v>18</v>
      </c>
      <c r="J48" s="477" t="s">
        <v>577</v>
      </c>
      <c r="K48" s="477">
        <v>22</v>
      </c>
      <c r="L48" s="477">
        <v>22</v>
      </c>
      <c r="M48" s="477" t="s">
        <v>578</v>
      </c>
      <c r="N48" s="477" t="s">
        <v>579</v>
      </c>
    </row>
    <row r="49" spans="1:14" s="25" customFormat="1" ht="12" customHeight="1">
      <c r="A49" s="479" t="s">
        <v>899</v>
      </c>
      <c r="B49" s="475"/>
      <c r="C49" s="476" t="s">
        <v>572</v>
      </c>
      <c r="D49" s="146" t="s">
        <v>572</v>
      </c>
      <c r="E49" s="476" t="s">
        <v>573</v>
      </c>
      <c r="F49" s="476" t="s">
        <v>574</v>
      </c>
      <c r="G49" s="476" t="s">
        <v>575</v>
      </c>
      <c r="H49" s="476" t="s">
        <v>576</v>
      </c>
      <c r="I49" s="477">
        <v>55</v>
      </c>
      <c r="J49" s="477" t="s">
        <v>577</v>
      </c>
      <c r="K49" s="477">
        <v>72</v>
      </c>
      <c r="L49" s="477">
        <v>60</v>
      </c>
      <c r="M49" s="477" t="s">
        <v>578</v>
      </c>
      <c r="N49" s="477" t="s">
        <v>579</v>
      </c>
    </row>
    <row r="50" spans="1:14" s="25" customFormat="1" ht="12" customHeight="1">
      <c r="A50" s="479" t="s">
        <v>900</v>
      </c>
      <c r="B50" s="475"/>
      <c r="C50" s="476" t="s">
        <v>572</v>
      </c>
      <c r="D50" s="146" t="s">
        <v>572</v>
      </c>
      <c r="E50" s="476" t="s">
        <v>573</v>
      </c>
      <c r="F50" s="476" t="s">
        <v>574</v>
      </c>
      <c r="G50" s="476" t="s">
        <v>575</v>
      </c>
      <c r="H50" s="476" t="s">
        <v>576</v>
      </c>
      <c r="I50" s="477">
        <v>19</v>
      </c>
      <c r="J50" s="477" t="s">
        <v>577</v>
      </c>
      <c r="K50" s="477">
        <v>8</v>
      </c>
      <c r="L50" s="477">
        <v>8</v>
      </c>
      <c r="M50" s="477" t="s">
        <v>578</v>
      </c>
      <c r="N50" s="477" t="s">
        <v>579</v>
      </c>
    </row>
    <row r="51" spans="1:14" s="25" customFormat="1" ht="24" customHeight="1">
      <c r="A51" s="480" t="s">
        <v>681</v>
      </c>
      <c r="B51" s="475"/>
      <c r="C51" s="476" t="s">
        <v>572</v>
      </c>
      <c r="D51" s="146" t="s">
        <v>572</v>
      </c>
      <c r="E51" s="476" t="s">
        <v>573</v>
      </c>
      <c r="F51" s="476" t="s">
        <v>574</v>
      </c>
      <c r="G51" s="476" t="s">
        <v>575</v>
      </c>
      <c r="H51" s="476" t="s">
        <v>576</v>
      </c>
      <c r="I51" s="477">
        <v>3</v>
      </c>
      <c r="J51" s="477" t="s">
        <v>577</v>
      </c>
      <c r="K51" s="477" t="s">
        <v>576</v>
      </c>
      <c r="L51" s="477" t="s">
        <v>579</v>
      </c>
      <c r="M51" s="477" t="s">
        <v>578</v>
      </c>
      <c r="N51" s="477" t="s">
        <v>579</v>
      </c>
    </row>
    <row r="52" spans="1:14" s="25" customFormat="1" ht="12" customHeight="1">
      <c r="A52" s="479" t="s">
        <v>901</v>
      </c>
      <c r="B52" s="475"/>
      <c r="C52" s="476" t="s">
        <v>572</v>
      </c>
      <c r="D52" s="146" t="s">
        <v>572</v>
      </c>
      <c r="E52" s="476" t="s">
        <v>573</v>
      </c>
      <c r="F52" s="476" t="s">
        <v>574</v>
      </c>
      <c r="G52" s="476" t="s">
        <v>575</v>
      </c>
      <c r="H52" s="476" t="s">
        <v>576</v>
      </c>
      <c r="I52" s="477" t="s">
        <v>577</v>
      </c>
      <c r="J52" s="477" t="s">
        <v>577</v>
      </c>
      <c r="K52" s="477" t="s">
        <v>576</v>
      </c>
      <c r="L52" s="477" t="s">
        <v>579</v>
      </c>
      <c r="M52" s="477" t="s">
        <v>578</v>
      </c>
      <c r="N52" s="477" t="s">
        <v>579</v>
      </c>
    </row>
    <row r="53" spans="1:14" s="25" customFormat="1" ht="24" customHeight="1">
      <c r="A53" s="480" t="s">
        <v>682</v>
      </c>
      <c r="B53" s="475"/>
      <c r="C53" s="476" t="s">
        <v>572</v>
      </c>
      <c r="D53" s="146" t="s">
        <v>572</v>
      </c>
      <c r="E53" s="476" t="s">
        <v>573</v>
      </c>
      <c r="F53" s="476" t="s">
        <v>574</v>
      </c>
      <c r="G53" s="476" t="s">
        <v>575</v>
      </c>
      <c r="H53" s="476" t="s">
        <v>576</v>
      </c>
      <c r="I53" s="477" t="s">
        <v>577</v>
      </c>
      <c r="J53" s="477" t="s">
        <v>577</v>
      </c>
      <c r="K53" s="477">
        <v>37</v>
      </c>
      <c r="L53" s="477">
        <v>33</v>
      </c>
      <c r="M53" s="477" t="s">
        <v>578</v>
      </c>
      <c r="N53" s="477" t="s">
        <v>579</v>
      </c>
    </row>
    <row r="54" spans="1:14" s="25" customFormat="1" ht="12" customHeight="1">
      <c r="A54" s="479" t="s">
        <v>902</v>
      </c>
      <c r="B54" s="475"/>
      <c r="C54" s="476" t="s">
        <v>572</v>
      </c>
      <c r="D54" s="146" t="s">
        <v>572</v>
      </c>
      <c r="E54" s="476" t="s">
        <v>573</v>
      </c>
      <c r="F54" s="476" t="s">
        <v>574</v>
      </c>
      <c r="G54" s="476" t="s">
        <v>575</v>
      </c>
      <c r="H54" s="476" t="s">
        <v>576</v>
      </c>
      <c r="I54" s="477">
        <v>38</v>
      </c>
      <c r="J54" s="477">
        <v>20</v>
      </c>
      <c r="K54" s="477">
        <v>65</v>
      </c>
      <c r="L54" s="477">
        <v>50</v>
      </c>
      <c r="M54" s="477">
        <v>36</v>
      </c>
      <c r="N54" s="477">
        <v>25</v>
      </c>
    </row>
    <row r="55" spans="1:14" s="25" customFormat="1" ht="24" customHeight="1">
      <c r="A55" s="481" t="s">
        <v>679</v>
      </c>
      <c r="B55" s="475"/>
      <c r="C55" s="476" t="s">
        <v>572</v>
      </c>
      <c r="D55" s="146" t="s">
        <v>572</v>
      </c>
      <c r="E55" s="476" t="s">
        <v>573</v>
      </c>
      <c r="F55" s="476" t="s">
        <v>574</v>
      </c>
      <c r="G55" s="476" t="s">
        <v>575</v>
      </c>
      <c r="H55" s="476" t="s">
        <v>576</v>
      </c>
      <c r="I55" s="494">
        <v>6</v>
      </c>
      <c r="J55" s="494">
        <v>0</v>
      </c>
      <c r="K55" s="494">
        <v>6</v>
      </c>
      <c r="L55" s="494">
        <v>4</v>
      </c>
      <c r="M55" s="494">
        <v>0</v>
      </c>
      <c r="N55" s="494">
        <v>0</v>
      </c>
    </row>
    <row r="56" spans="1:14" s="25" customFormat="1" ht="12" customHeight="1">
      <c r="A56" s="482" t="s">
        <v>903</v>
      </c>
      <c r="B56" s="475"/>
      <c r="C56" s="476" t="s">
        <v>572</v>
      </c>
      <c r="D56" s="146" t="s">
        <v>572</v>
      </c>
      <c r="E56" s="476" t="s">
        <v>573</v>
      </c>
      <c r="F56" s="476" t="s">
        <v>574</v>
      </c>
      <c r="G56" s="476" t="s">
        <v>575</v>
      </c>
      <c r="H56" s="476" t="s">
        <v>576</v>
      </c>
      <c r="I56" s="494">
        <v>2</v>
      </c>
      <c r="J56" s="494">
        <v>0</v>
      </c>
      <c r="K56" s="494">
        <v>4</v>
      </c>
      <c r="L56" s="494">
        <v>4</v>
      </c>
      <c r="M56" s="494">
        <v>0</v>
      </c>
      <c r="N56" s="494">
        <v>0</v>
      </c>
    </row>
    <row r="57" spans="1:14" s="25" customFormat="1" ht="12" customHeight="1">
      <c r="A57" s="479" t="s">
        <v>904</v>
      </c>
      <c r="B57" s="475"/>
      <c r="C57" s="476" t="s">
        <v>572</v>
      </c>
      <c r="D57" s="146" t="s">
        <v>572</v>
      </c>
      <c r="E57" s="476" t="s">
        <v>573</v>
      </c>
      <c r="F57" s="476" t="s">
        <v>574</v>
      </c>
      <c r="G57" s="476" t="s">
        <v>575</v>
      </c>
      <c r="H57" s="476" t="s">
        <v>576</v>
      </c>
      <c r="I57" s="494">
        <v>43</v>
      </c>
      <c r="J57" s="494">
        <v>0</v>
      </c>
      <c r="K57" s="494">
        <v>86</v>
      </c>
      <c r="L57" s="494">
        <v>66</v>
      </c>
      <c r="M57" s="494">
        <v>0</v>
      </c>
      <c r="N57" s="494">
        <v>0</v>
      </c>
    </row>
    <row r="58" spans="1:14" s="25" customFormat="1" ht="12" customHeight="1">
      <c r="A58" s="482" t="s">
        <v>903</v>
      </c>
      <c r="B58" s="475"/>
      <c r="C58" s="476" t="s">
        <v>572</v>
      </c>
      <c r="D58" s="146" t="s">
        <v>572</v>
      </c>
      <c r="E58" s="476" t="s">
        <v>573</v>
      </c>
      <c r="F58" s="476" t="s">
        <v>574</v>
      </c>
      <c r="G58" s="476" t="s">
        <v>575</v>
      </c>
      <c r="H58" s="476" t="s">
        <v>576</v>
      </c>
      <c r="I58" s="494">
        <v>13</v>
      </c>
      <c r="J58" s="494">
        <v>0</v>
      </c>
      <c r="K58" s="494">
        <v>24</v>
      </c>
      <c r="L58" s="494">
        <v>22</v>
      </c>
      <c r="M58" s="494">
        <v>0</v>
      </c>
      <c r="N58" s="494">
        <v>0</v>
      </c>
    </row>
    <row r="59" spans="1:14" s="25" customFormat="1" ht="12" customHeight="1">
      <c r="A59" s="479" t="s">
        <v>905</v>
      </c>
      <c r="B59" s="475"/>
      <c r="C59" s="476" t="s">
        <v>572</v>
      </c>
      <c r="D59" s="146" t="s">
        <v>572</v>
      </c>
      <c r="E59" s="476" t="s">
        <v>573</v>
      </c>
      <c r="F59" s="476" t="s">
        <v>574</v>
      </c>
      <c r="G59" s="476" t="s">
        <v>575</v>
      </c>
      <c r="H59" s="476" t="s">
        <v>576</v>
      </c>
      <c r="I59" s="494">
        <v>68</v>
      </c>
      <c r="J59" s="494">
        <v>18</v>
      </c>
      <c r="K59" s="494">
        <v>76</v>
      </c>
      <c r="L59" s="494">
        <v>69</v>
      </c>
      <c r="M59" s="494">
        <v>40</v>
      </c>
      <c r="N59" s="494">
        <v>36</v>
      </c>
    </row>
    <row r="60" spans="1:14" s="25" customFormat="1" ht="12" customHeight="1">
      <c r="A60" s="482" t="s">
        <v>903</v>
      </c>
      <c r="B60" s="475"/>
      <c r="C60" s="476" t="s">
        <v>572</v>
      </c>
      <c r="D60" s="146" t="s">
        <v>572</v>
      </c>
      <c r="E60" s="476" t="s">
        <v>573</v>
      </c>
      <c r="F60" s="476" t="s">
        <v>574</v>
      </c>
      <c r="G60" s="476" t="s">
        <v>575</v>
      </c>
      <c r="H60" s="476" t="s">
        <v>576</v>
      </c>
      <c r="I60" s="494">
        <v>10</v>
      </c>
      <c r="J60" s="494">
        <v>2</v>
      </c>
      <c r="K60" s="494">
        <v>15</v>
      </c>
      <c r="L60" s="494">
        <v>12</v>
      </c>
      <c r="M60" s="494">
        <v>21</v>
      </c>
      <c r="N60" s="494">
        <v>11</v>
      </c>
    </row>
    <row r="61" spans="1:14" s="25" customFormat="1" ht="12" customHeight="1">
      <c r="A61" s="479" t="s">
        <v>906</v>
      </c>
      <c r="B61" s="475"/>
      <c r="C61" s="476" t="s">
        <v>572</v>
      </c>
      <c r="D61" s="146" t="s">
        <v>572</v>
      </c>
      <c r="E61" s="476" t="s">
        <v>573</v>
      </c>
      <c r="F61" s="476" t="s">
        <v>574</v>
      </c>
      <c r="G61" s="476" t="s">
        <v>575</v>
      </c>
      <c r="H61" s="476" t="s">
        <v>576</v>
      </c>
      <c r="I61" s="494">
        <v>8</v>
      </c>
      <c r="J61" s="494">
        <v>0</v>
      </c>
      <c r="K61" s="494">
        <v>9</v>
      </c>
      <c r="L61" s="494">
        <v>6</v>
      </c>
      <c r="M61" s="494">
        <v>0</v>
      </c>
      <c r="N61" s="494">
        <v>0</v>
      </c>
    </row>
    <row r="62" spans="1:14" s="25" customFormat="1" ht="12" customHeight="1" thickBot="1">
      <c r="A62" s="136" t="s">
        <v>903</v>
      </c>
      <c r="B62" s="483"/>
      <c r="C62" s="484" t="s">
        <v>572</v>
      </c>
      <c r="D62" s="485" t="s">
        <v>572</v>
      </c>
      <c r="E62" s="484" t="s">
        <v>573</v>
      </c>
      <c r="F62" s="484" t="s">
        <v>574</v>
      </c>
      <c r="G62" s="484" t="s">
        <v>575</v>
      </c>
      <c r="H62" s="484" t="s">
        <v>576</v>
      </c>
      <c r="I62" s="496">
        <v>3</v>
      </c>
      <c r="J62" s="496">
        <v>0</v>
      </c>
      <c r="K62" s="496">
        <v>8</v>
      </c>
      <c r="L62" s="496">
        <v>7</v>
      </c>
      <c r="M62" s="496">
        <v>0</v>
      </c>
      <c r="N62" s="496">
        <v>0</v>
      </c>
    </row>
    <row r="63" spans="1:14" s="728" customFormat="1" ht="12.95" customHeight="1">
      <c r="A63" s="837" t="s">
        <v>995</v>
      </c>
      <c r="B63" s="837"/>
      <c r="C63" s="837"/>
      <c r="D63" s="837"/>
      <c r="E63" s="837"/>
      <c r="F63" s="837"/>
      <c r="G63" s="837"/>
      <c r="H63" s="837"/>
      <c r="I63" s="837"/>
      <c r="J63" s="837"/>
      <c r="K63" s="837"/>
      <c r="L63" s="837"/>
      <c r="M63" s="837"/>
      <c r="N63" s="837"/>
    </row>
    <row r="64" spans="1:14" s="729" customFormat="1" ht="12.95" customHeight="1">
      <c r="A64" s="825" t="s">
        <v>896</v>
      </c>
      <c r="B64" s="825"/>
      <c r="C64" s="825"/>
      <c r="D64" s="825"/>
      <c r="E64" s="825"/>
      <c r="F64" s="825"/>
      <c r="G64" s="825"/>
      <c r="H64" s="825"/>
      <c r="I64" s="825"/>
      <c r="J64" s="825"/>
      <c r="K64" s="825"/>
      <c r="L64" s="825"/>
      <c r="M64" s="825"/>
      <c r="N64" s="825"/>
    </row>
  </sheetData>
  <mergeCells count="30">
    <mergeCell ref="A2:N2"/>
    <mergeCell ref="A63:N63"/>
    <mergeCell ref="K35:N35"/>
    <mergeCell ref="K38:L38"/>
    <mergeCell ref="M38:N38"/>
    <mergeCell ref="C36:E36"/>
    <mergeCell ref="F36:H36"/>
    <mergeCell ref="I36:J36"/>
    <mergeCell ref="K36:N36"/>
    <mergeCell ref="K37:L37"/>
    <mergeCell ref="M37:N37"/>
    <mergeCell ref="K7:L7"/>
    <mergeCell ref="A3:N3"/>
    <mergeCell ref="K34:N34"/>
    <mergeCell ref="A64:N64"/>
    <mergeCell ref="D5:E5"/>
    <mergeCell ref="F5:G5"/>
    <mergeCell ref="H5:J5"/>
    <mergeCell ref="K5:N5"/>
    <mergeCell ref="D6:E6"/>
    <mergeCell ref="F6:G6"/>
    <mergeCell ref="H6:J6"/>
    <mergeCell ref="K6:N6"/>
    <mergeCell ref="K9:L9"/>
    <mergeCell ref="C35:E35"/>
    <mergeCell ref="F35:H35"/>
    <mergeCell ref="I35:J35"/>
    <mergeCell ref="C34:E34"/>
    <mergeCell ref="F34:H34"/>
    <mergeCell ref="I34:J34"/>
  </mergeCells>
  <phoneticPr fontId="2" type="noConversion"/>
  <printOptions horizontalCentered="1"/>
  <pageMargins left="0.78740157480314965" right="0.78740157480314965" top="0.59055118110236227" bottom="0" header="0" footer="0.59055118110236227"/>
  <pageSetup paperSize="9" scale="84" firstPageNumber="171" pageOrder="overThenDown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view="pageBreakPreview" zoomScale="85" zoomScaleNormal="100" zoomScaleSheetLayoutView="85" workbookViewId="0">
      <selection activeCell="N26" sqref="N26"/>
    </sheetView>
  </sheetViews>
  <sheetFormatPr defaultColWidth="8.88671875" defaultRowHeight="13.5"/>
  <cols>
    <col min="1" max="1" width="15" style="1" customWidth="1"/>
    <col min="2" max="2" width="0.33203125" style="1" customWidth="1"/>
    <col min="3" max="3" width="7.109375" style="1" customWidth="1"/>
    <col min="4" max="4" width="7.21875" style="1" customWidth="1"/>
    <col min="5" max="5" width="8.88671875" style="1" customWidth="1"/>
    <col min="6" max="6" width="8.77734375" style="1" customWidth="1"/>
    <col min="7" max="10" width="8.33203125" style="1" customWidth="1"/>
    <col min="11" max="16384" width="8.88671875" style="1"/>
  </cols>
  <sheetData>
    <row r="1" spans="1:10" ht="18" customHeight="1">
      <c r="A1" s="252"/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836" t="s">
        <v>677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10" s="26" customFormat="1" ht="24.95" customHeight="1">
      <c r="A3" s="842" t="s">
        <v>676</v>
      </c>
      <c r="B3" s="842"/>
      <c r="C3" s="842"/>
      <c r="D3" s="842"/>
      <c r="E3" s="842"/>
      <c r="F3" s="842"/>
      <c r="G3" s="842"/>
      <c r="H3" s="842"/>
      <c r="I3" s="842"/>
      <c r="J3" s="842"/>
    </row>
    <row r="4" spans="1:10" s="22" customFormat="1" ht="18" customHeight="1" thickBot="1">
      <c r="A4" s="843" t="s">
        <v>862</v>
      </c>
      <c r="B4" s="843"/>
      <c r="C4" s="843"/>
      <c r="D4" s="427"/>
      <c r="E4" s="427"/>
      <c r="F4" s="427"/>
      <c r="G4" s="758" t="s">
        <v>863</v>
      </c>
      <c r="H4" s="758"/>
      <c r="I4" s="758"/>
      <c r="J4" s="758"/>
    </row>
    <row r="5" spans="1:10" s="22" customFormat="1" ht="15" customHeight="1">
      <c r="A5" s="371" t="s">
        <v>238</v>
      </c>
      <c r="B5" s="372"/>
      <c r="C5" s="372" t="s">
        <v>120</v>
      </c>
      <c r="D5" s="372" t="s">
        <v>40</v>
      </c>
      <c r="E5" s="844" t="s">
        <v>239</v>
      </c>
      <c r="F5" s="845"/>
      <c r="G5" s="846"/>
      <c r="H5" s="844" t="s">
        <v>240</v>
      </c>
      <c r="I5" s="845"/>
      <c r="J5" s="845"/>
    </row>
    <row r="6" spans="1:10" s="22" customFormat="1" ht="15" customHeight="1">
      <c r="A6" s="378"/>
      <c r="B6" s="379"/>
      <c r="C6" s="498"/>
      <c r="D6" s="499"/>
      <c r="E6" s="756" t="s">
        <v>121</v>
      </c>
      <c r="F6" s="847"/>
      <c r="G6" s="757"/>
      <c r="H6" s="847" t="s">
        <v>241</v>
      </c>
      <c r="I6" s="847"/>
      <c r="J6" s="847"/>
    </row>
    <row r="7" spans="1:10" s="22" customFormat="1" ht="15" customHeight="1">
      <c r="A7" s="378"/>
      <c r="B7" s="379"/>
      <c r="C7" s="498"/>
      <c r="D7" s="350"/>
      <c r="E7" s="500" t="s">
        <v>51</v>
      </c>
      <c r="F7" s="501" t="s">
        <v>52</v>
      </c>
      <c r="G7" s="501" t="s">
        <v>53</v>
      </c>
      <c r="H7" s="502" t="s">
        <v>51</v>
      </c>
      <c r="I7" s="500" t="s">
        <v>52</v>
      </c>
      <c r="J7" s="502" t="s">
        <v>53</v>
      </c>
    </row>
    <row r="8" spans="1:10" s="22" customFormat="1" ht="15" customHeight="1">
      <c r="A8" s="355" t="s">
        <v>242</v>
      </c>
      <c r="B8" s="503"/>
      <c r="C8" s="381" t="s">
        <v>228</v>
      </c>
      <c r="D8" s="390" t="s">
        <v>57</v>
      </c>
      <c r="E8" s="390" t="s">
        <v>5</v>
      </c>
      <c r="F8" s="390" t="s">
        <v>6</v>
      </c>
      <c r="G8" s="390" t="s">
        <v>7</v>
      </c>
      <c r="H8" s="462" t="s">
        <v>5</v>
      </c>
      <c r="I8" s="463" t="s">
        <v>6</v>
      </c>
      <c r="J8" s="462" t="s">
        <v>7</v>
      </c>
    </row>
    <row r="9" spans="1:10" s="22" customFormat="1" ht="29.1" customHeight="1">
      <c r="A9" s="35" t="s">
        <v>9</v>
      </c>
      <c r="B9" s="36"/>
      <c r="C9" s="47">
        <v>2</v>
      </c>
      <c r="D9" s="47">
        <v>37</v>
      </c>
      <c r="E9" s="47">
        <v>285</v>
      </c>
      <c r="F9" s="47">
        <v>143</v>
      </c>
      <c r="G9" s="47">
        <v>142</v>
      </c>
      <c r="H9" s="47">
        <v>63</v>
      </c>
      <c r="I9" s="47">
        <v>18</v>
      </c>
      <c r="J9" s="79">
        <v>45</v>
      </c>
    </row>
    <row r="10" spans="1:10" s="22" customFormat="1" ht="29.1" customHeight="1">
      <c r="A10" s="35" t="s">
        <v>229</v>
      </c>
      <c r="B10" s="36"/>
      <c r="C10" s="47">
        <v>2</v>
      </c>
      <c r="D10" s="47">
        <v>37</v>
      </c>
      <c r="E10" s="47">
        <v>265</v>
      </c>
      <c r="F10" s="47">
        <v>128</v>
      </c>
      <c r="G10" s="47">
        <v>137</v>
      </c>
      <c r="H10" s="47">
        <v>69</v>
      </c>
      <c r="I10" s="47">
        <v>22</v>
      </c>
      <c r="J10" s="47">
        <v>47</v>
      </c>
    </row>
    <row r="11" spans="1:10" s="22" customFormat="1" ht="29.1" customHeight="1">
      <c r="A11" s="35" t="s">
        <v>11</v>
      </c>
      <c r="B11" s="36"/>
      <c r="C11" s="47">
        <v>2</v>
      </c>
      <c r="D11" s="47">
        <v>34</v>
      </c>
      <c r="E11" s="47">
        <v>256</v>
      </c>
      <c r="F11" s="47">
        <v>129</v>
      </c>
      <c r="G11" s="47">
        <v>127</v>
      </c>
      <c r="H11" s="47">
        <v>63</v>
      </c>
      <c r="I11" s="47">
        <v>17</v>
      </c>
      <c r="J11" s="47">
        <v>46</v>
      </c>
    </row>
    <row r="12" spans="1:10" s="22" customFormat="1" ht="29.1" customHeight="1">
      <c r="A12" s="35" t="s">
        <v>243</v>
      </c>
      <c r="B12" s="36"/>
      <c r="C12" s="79">
        <v>2</v>
      </c>
      <c r="D12" s="253">
        <v>34</v>
      </c>
      <c r="E12" s="253">
        <v>239</v>
      </c>
      <c r="F12" s="253">
        <v>116</v>
      </c>
      <c r="G12" s="253">
        <v>123</v>
      </c>
      <c r="H12" s="253">
        <v>61</v>
      </c>
      <c r="I12" s="253">
        <v>17</v>
      </c>
      <c r="J12" s="253">
        <v>44</v>
      </c>
    </row>
    <row r="13" spans="1:10" s="22" customFormat="1" ht="29.1" customHeight="1">
      <c r="A13" s="35" t="s">
        <v>244</v>
      </c>
      <c r="B13" s="36"/>
      <c r="C13" s="79">
        <v>2</v>
      </c>
      <c r="D13" s="79">
        <v>34</v>
      </c>
      <c r="E13" s="79">
        <v>277</v>
      </c>
      <c r="F13" s="79">
        <v>127</v>
      </c>
      <c r="G13" s="79">
        <v>150</v>
      </c>
      <c r="H13" s="79">
        <v>77</v>
      </c>
      <c r="I13" s="79">
        <v>33</v>
      </c>
      <c r="J13" s="79">
        <v>44</v>
      </c>
    </row>
    <row r="14" spans="1:10" s="22" customFormat="1" ht="29.1" customHeight="1">
      <c r="A14" s="38" t="s">
        <v>30</v>
      </c>
      <c r="B14" s="39"/>
      <c r="C14" s="80">
        <v>2</v>
      </c>
      <c r="D14" s="80">
        <v>38</v>
      </c>
      <c r="E14" s="80">
        <v>328</v>
      </c>
      <c r="F14" s="80">
        <v>147</v>
      </c>
      <c r="G14" s="80">
        <v>181</v>
      </c>
      <c r="H14" s="80">
        <v>80</v>
      </c>
      <c r="I14" s="80">
        <v>29</v>
      </c>
      <c r="J14" s="80">
        <v>51</v>
      </c>
    </row>
    <row r="15" spans="1:10" s="22" customFormat="1" ht="39.950000000000003" customHeight="1">
      <c r="A15" s="84" t="s">
        <v>236</v>
      </c>
      <c r="B15" s="85"/>
      <c r="C15" s="251">
        <v>1</v>
      </c>
      <c r="D15" s="251">
        <v>8</v>
      </c>
      <c r="E15" s="251">
        <v>162</v>
      </c>
      <c r="F15" s="251">
        <v>47</v>
      </c>
      <c r="G15" s="251">
        <v>115</v>
      </c>
      <c r="H15" s="251">
        <v>19</v>
      </c>
      <c r="I15" s="251">
        <v>13</v>
      </c>
      <c r="J15" s="251">
        <v>6</v>
      </c>
    </row>
    <row r="16" spans="1:10" s="22" customFormat="1" ht="39.950000000000003" customHeight="1">
      <c r="A16" s="692" t="s">
        <v>237</v>
      </c>
      <c r="B16" s="696"/>
      <c r="C16" s="693">
        <v>1</v>
      </c>
      <c r="D16" s="693">
        <v>30</v>
      </c>
      <c r="E16" s="693">
        <v>166</v>
      </c>
      <c r="F16" s="693">
        <v>100</v>
      </c>
      <c r="G16" s="693">
        <v>66</v>
      </c>
      <c r="H16" s="694">
        <v>61</v>
      </c>
      <c r="I16" s="695">
        <v>16</v>
      </c>
      <c r="J16" s="694">
        <v>45</v>
      </c>
    </row>
    <row r="17" spans="1:10" s="22" customFormat="1" ht="1.5" customHeight="1" thickBot="1">
      <c r="A17" s="87"/>
      <c r="B17" s="88"/>
      <c r="C17" s="77"/>
      <c r="D17" s="76"/>
      <c r="E17" s="76"/>
      <c r="F17" s="76"/>
      <c r="G17" s="76"/>
      <c r="H17" s="76"/>
      <c r="I17" s="76"/>
      <c r="J17" s="76"/>
    </row>
    <row r="18" spans="1:10" s="22" customFormat="1" thickBot="1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s="22" customFormat="1">
      <c r="A19" s="385" t="s">
        <v>245</v>
      </c>
      <c r="B19" s="347"/>
      <c r="C19" s="778" t="s">
        <v>246</v>
      </c>
      <c r="D19" s="780"/>
      <c r="E19" s="848" t="s">
        <v>247</v>
      </c>
      <c r="F19" s="849"/>
      <c r="G19" s="504" t="s">
        <v>248</v>
      </c>
      <c r="H19" s="347" t="s">
        <v>124</v>
      </c>
      <c r="I19" s="347" t="s">
        <v>125</v>
      </c>
      <c r="J19" s="505" t="s">
        <v>249</v>
      </c>
    </row>
    <row r="20" spans="1:10" s="22" customFormat="1" ht="15">
      <c r="A20" s="378"/>
      <c r="B20" s="379"/>
      <c r="C20" s="850" t="s">
        <v>250</v>
      </c>
      <c r="D20" s="851"/>
      <c r="E20" s="756" t="s">
        <v>251</v>
      </c>
      <c r="F20" s="757"/>
      <c r="G20" s="506"/>
      <c r="H20" s="507"/>
      <c r="I20" s="508"/>
      <c r="J20" s="509"/>
    </row>
    <row r="21" spans="1:10" s="22" customFormat="1">
      <c r="A21" s="378"/>
      <c r="B21" s="379"/>
      <c r="C21" s="347" t="s">
        <v>51</v>
      </c>
      <c r="D21" s="500" t="s">
        <v>53</v>
      </c>
      <c r="E21" s="510" t="s">
        <v>126</v>
      </c>
      <c r="F21" s="502" t="s">
        <v>230</v>
      </c>
      <c r="G21" s="506"/>
      <c r="H21" s="353"/>
      <c r="I21" s="350"/>
      <c r="J21" s="511"/>
    </row>
    <row r="22" spans="1:10" s="22" customFormat="1" ht="12.75">
      <c r="A22" s="378"/>
      <c r="B22" s="379"/>
      <c r="C22" s="353"/>
      <c r="D22" s="467"/>
      <c r="E22" s="466"/>
      <c r="F22" s="460" t="s">
        <v>231</v>
      </c>
      <c r="G22" s="467"/>
      <c r="H22" s="353" t="s">
        <v>252</v>
      </c>
      <c r="I22" s="353" t="s">
        <v>232</v>
      </c>
      <c r="J22" s="460" t="s">
        <v>253</v>
      </c>
    </row>
    <row r="23" spans="1:10" s="22" customFormat="1">
      <c r="A23" s="355" t="s">
        <v>254</v>
      </c>
      <c r="B23" s="503"/>
      <c r="C23" s="390" t="s">
        <v>5</v>
      </c>
      <c r="D23" s="463" t="s">
        <v>7</v>
      </c>
      <c r="E23" s="391" t="s">
        <v>127</v>
      </c>
      <c r="F23" s="462" t="s">
        <v>255</v>
      </c>
      <c r="G23" s="463" t="s">
        <v>256</v>
      </c>
      <c r="H23" s="390" t="s">
        <v>257</v>
      </c>
      <c r="I23" s="390" t="s">
        <v>233</v>
      </c>
      <c r="J23" s="462" t="s">
        <v>234</v>
      </c>
    </row>
    <row r="24" spans="1:10" s="22" customFormat="1" ht="29.1" customHeight="1">
      <c r="A24" s="35" t="s">
        <v>9</v>
      </c>
      <c r="B24" s="36"/>
      <c r="C24" s="254">
        <v>12</v>
      </c>
      <c r="D24" s="254">
        <v>4</v>
      </c>
      <c r="E24" s="254">
        <v>130</v>
      </c>
      <c r="F24" s="254">
        <v>19</v>
      </c>
      <c r="G24" s="292">
        <v>184</v>
      </c>
      <c r="H24" s="292">
        <v>24</v>
      </c>
      <c r="I24" s="292">
        <v>10</v>
      </c>
      <c r="J24" s="292">
        <v>30</v>
      </c>
    </row>
    <row r="25" spans="1:10" s="22" customFormat="1" ht="29.1" customHeight="1">
      <c r="A25" s="35" t="s">
        <v>258</v>
      </c>
      <c r="B25" s="36"/>
      <c r="C25" s="188">
        <v>43</v>
      </c>
      <c r="D25" s="188">
        <v>29</v>
      </c>
      <c r="E25" s="188">
        <v>119</v>
      </c>
      <c r="F25" s="188">
        <v>0</v>
      </c>
      <c r="G25" s="293">
        <v>88</v>
      </c>
      <c r="H25" s="292">
        <v>24</v>
      </c>
      <c r="I25" s="292">
        <v>10</v>
      </c>
      <c r="J25" s="293">
        <v>30</v>
      </c>
    </row>
    <row r="26" spans="1:10" s="22" customFormat="1" ht="29.1" customHeight="1">
      <c r="A26" s="35" t="s">
        <v>11</v>
      </c>
      <c r="B26" s="36"/>
      <c r="C26" s="188">
        <v>12</v>
      </c>
      <c r="D26" s="188">
        <v>3</v>
      </c>
      <c r="E26" s="188">
        <v>103</v>
      </c>
      <c r="F26" s="188">
        <v>0</v>
      </c>
      <c r="G26" s="293">
        <v>86</v>
      </c>
      <c r="H26" s="293">
        <v>24</v>
      </c>
      <c r="I26" s="293">
        <v>10</v>
      </c>
      <c r="J26" s="293">
        <v>52</v>
      </c>
    </row>
    <row r="27" spans="1:10" s="22" customFormat="1" ht="29.1" customHeight="1">
      <c r="A27" s="35" t="s">
        <v>243</v>
      </c>
      <c r="B27" s="36"/>
      <c r="C27" s="255">
        <v>39</v>
      </c>
      <c r="D27" s="255">
        <v>29</v>
      </c>
      <c r="E27" s="255">
        <v>95</v>
      </c>
      <c r="F27" s="255">
        <v>0</v>
      </c>
      <c r="G27" s="294">
        <v>39</v>
      </c>
      <c r="H27" s="294">
        <v>24</v>
      </c>
      <c r="I27" s="294">
        <v>10</v>
      </c>
      <c r="J27" s="294">
        <v>52</v>
      </c>
    </row>
    <row r="28" spans="1:10" s="22" customFormat="1" ht="29.1" customHeight="1">
      <c r="A28" s="35" t="s">
        <v>259</v>
      </c>
      <c r="B28" s="36"/>
      <c r="C28" s="255">
        <v>9</v>
      </c>
      <c r="D28" s="255">
        <v>7</v>
      </c>
      <c r="E28" s="255">
        <v>81</v>
      </c>
      <c r="F28" s="255">
        <v>8</v>
      </c>
      <c r="G28" s="294">
        <v>122</v>
      </c>
      <c r="H28" s="294">
        <v>24</v>
      </c>
      <c r="I28" s="294">
        <v>10</v>
      </c>
      <c r="J28" s="294">
        <v>28</v>
      </c>
    </row>
    <row r="29" spans="1:10" s="22" customFormat="1" ht="29.1" customHeight="1">
      <c r="A29" s="38" t="s">
        <v>30</v>
      </c>
      <c r="B29" s="39"/>
      <c r="C29" s="256">
        <v>62</v>
      </c>
      <c r="D29" s="256">
        <v>51</v>
      </c>
      <c r="E29" s="256">
        <v>84</v>
      </c>
      <c r="F29" s="256">
        <v>7</v>
      </c>
      <c r="G29" s="295">
        <v>115</v>
      </c>
      <c r="H29" s="295">
        <v>24</v>
      </c>
      <c r="I29" s="295">
        <v>10</v>
      </c>
      <c r="J29" s="295">
        <v>60</v>
      </c>
    </row>
    <row r="30" spans="1:10" s="22" customFormat="1" ht="39.950000000000003" customHeight="1">
      <c r="A30" s="84" t="s">
        <v>260</v>
      </c>
      <c r="B30" s="85"/>
      <c r="C30" s="255">
        <v>19</v>
      </c>
      <c r="D30" s="255">
        <v>15</v>
      </c>
      <c r="E30" s="255">
        <v>26</v>
      </c>
      <c r="F30" s="255">
        <v>7</v>
      </c>
      <c r="G30" s="294">
        <v>57</v>
      </c>
      <c r="H30" s="296">
        <v>0</v>
      </c>
      <c r="I30" s="296">
        <v>0</v>
      </c>
      <c r="J30" s="294">
        <v>8</v>
      </c>
    </row>
    <row r="31" spans="1:10" s="22" customFormat="1" ht="39.950000000000003" customHeight="1" thickBot="1">
      <c r="A31" s="288" t="s">
        <v>237</v>
      </c>
      <c r="B31" s="289"/>
      <c r="C31" s="290">
        <v>43</v>
      </c>
      <c r="D31" s="290">
        <v>36</v>
      </c>
      <c r="E31" s="290">
        <v>58</v>
      </c>
      <c r="F31" s="291">
        <v>0</v>
      </c>
      <c r="G31" s="290">
        <v>58</v>
      </c>
      <c r="H31" s="290">
        <v>24</v>
      </c>
      <c r="I31" s="290">
        <v>10</v>
      </c>
      <c r="J31" s="290">
        <v>52</v>
      </c>
    </row>
    <row r="32" spans="1:10" s="22" customFormat="1" ht="12.75">
      <c r="A32" s="772" t="s">
        <v>866</v>
      </c>
      <c r="B32" s="772"/>
      <c r="C32" s="772"/>
      <c r="D32" s="772"/>
      <c r="E32" s="772"/>
      <c r="F32" s="772"/>
      <c r="G32" s="772"/>
      <c r="H32" s="772"/>
      <c r="I32" s="772"/>
      <c r="J32" s="772"/>
    </row>
  </sheetData>
  <mergeCells count="13">
    <mergeCell ref="A32:J32"/>
    <mergeCell ref="E6:G6"/>
    <mergeCell ref="H6:J6"/>
    <mergeCell ref="C19:D19"/>
    <mergeCell ref="E19:F19"/>
    <mergeCell ref="C20:D20"/>
    <mergeCell ref="E20:F20"/>
    <mergeCell ref="A2:J2"/>
    <mergeCell ref="G4:J4"/>
    <mergeCell ref="A4:C4"/>
    <mergeCell ref="A3:J3"/>
    <mergeCell ref="E5:G5"/>
    <mergeCell ref="H5:J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3" firstPageNumber="171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9</vt:i4>
      </vt:variant>
    </vt:vector>
  </HeadingPairs>
  <TitlesOfParts>
    <vt:vector size="28" baseType="lpstr">
      <vt:lpstr>1.학교총개황</vt:lpstr>
      <vt:lpstr>2.유치원</vt:lpstr>
      <vt:lpstr>3.초등학교</vt:lpstr>
      <vt:lpstr>4.중학교 5.일반계고등학교</vt:lpstr>
      <vt:lpstr>6.특성화,특수목적고등학교</vt:lpstr>
      <vt:lpstr>7.전문대학</vt:lpstr>
      <vt:lpstr>8.대학교</vt:lpstr>
      <vt:lpstr>9.대학원</vt:lpstr>
      <vt:lpstr>10.기타학교</vt:lpstr>
      <vt:lpstr>11.적령아동취학</vt:lpstr>
      <vt:lpstr>12.사설학원및독서실</vt:lpstr>
      <vt:lpstr>13.공공도서관</vt:lpstr>
      <vt:lpstr>14.박물관</vt:lpstr>
      <vt:lpstr>15.문화재</vt:lpstr>
      <vt:lpstr>16.예술단</vt:lpstr>
      <vt:lpstr>17.문화공간</vt:lpstr>
      <vt:lpstr>18.체육시설-가.공공체육시설</vt:lpstr>
      <vt:lpstr>18.체육시설-나.신고등록체육시설</vt:lpstr>
      <vt:lpstr>19.청소년수련시설 20.언론매체</vt:lpstr>
      <vt:lpstr>'1.학교총개황'!Print_Area</vt:lpstr>
      <vt:lpstr>'15.문화재'!Print_Area</vt:lpstr>
      <vt:lpstr>'17.문화공간'!Print_Area</vt:lpstr>
      <vt:lpstr>'18.체육시설-가.공공체육시설'!Print_Area</vt:lpstr>
      <vt:lpstr>'18.체육시설-나.신고등록체육시설'!Print_Area</vt:lpstr>
      <vt:lpstr>'2.유치원'!Print_Area</vt:lpstr>
      <vt:lpstr>'3.초등학교'!Print_Area</vt:lpstr>
      <vt:lpstr>'4.중학교 5.일반계고등학교'!Print_Area</vt:lpstr>
      <vt:lpstr>'8.대학교'!Print_Area</vt:lpstr>
    </vt:vector>
  </TitlesOfParts>
  <Company>통계청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2020-05-26T00:54:05Z</cp:lastPrinted>
  <dcterms:created xsi:type="dcterms:W3CDTF">2010-03-04T02:06:50Z</dcterms:created>
  <dcterms:modified xsi:type="dcterms:W3CDTF">2020-07-09T01:14:55Z</dcterms:modified>
</cp:coreProperties>
</file>